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20000001_{224CCE51-23AE-47AC-8F8B-69594D054676}" xr6:coauthVersionLast="47" xr6:coauthVersionMax="47" xr10:uidLastSave="{00000000-0000-0000-0000-000000000000}"/>
  <bookViews>
    <workbookView xWindow="-110" yWindow="-110" windowWidth="19420" windowHeight="11500" tabRatio="847" activeTab="3" xr2:uid="{00000000-000D-0000-FFFF-FFFF00000000}"/>
  </bookViews>
  <sheets>
    <sheet name="Sommaire" sheetId="15" r:id="rId1"/>
    <sheet name="Préambule" sheetId="16" r:id="rId2"/>
    <sheet name="1-population emploi" sheetId="1" r:id="rId3"/>
    <sheet name="2-mobilité quotidienne " sheetId="23" r:id="rId4"/>
  </sheets>
  <externalReferences>
    <externalReference r:id="rId5"/>
  </externalReferences>
  <definedNames>
    <definedName name="Annee">[1]Introduction!$F$16</definedName>
    <definedName name="donnee">#REF!,#REF!,#REF!</definedName>
    <definedName name="note">#REF!</definedName>
    <definedName name="source">#REF!</definedName>
    <definedName name="unite">#REF!</definedName>
    <definedName name="ZUTZ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" l="1"/>
  <c r="D78" i="1"/>
  <c r="D77" i="1"/>
  <c r="D76" i="1"/>
  <c r="D75" i="1"/>
  <c r="D74" i="1"/>
  <c r="D73" i="1"/>
  <c r="D72" i="1"/>
  <c r="D71" i="1"/>
  <c r="D70" i="1"/>
  <c r="D69" i="1"/>
  <c r="C33" i="1"/>
  <c r="C34" i="1" s="1"/>
  <c r="F124" i="1"/>
  <c r="F125" i="1" s="1"/>
  <c r="F108" i="1"/>
  <c r="F93" i="1"/>
  <c r="F94" i="1" s="1"/>
  <c r="F78" i="1"/>
  <c r="F103" i="1"/>
  <c r="F88" i="1"/>
  <c r="F73" i="1"/>
  <c r="F57" i="1"/>
  <c r="F42" i="1"/>
  <c r="F47" i="1"/>
  <c r="F48" i="1" s="1"/>
  <c r="F33" i="1"/>
  <c r="C28" i="1"/>
  <c r="F79" i="1" l="1"/>
  <c r="F109" i="1"/>
  <c r="F28" i="1" l="1"/>
  <c r="F34" i="1" s="1"/>
  <c r="F62" i="1"/>
  <c r="F63" i="1" l="1"/>
</calcChain>
</file>

<file path=xl/sharedStrings.xml><?xml version="1.0" encoding="utf-8"?>
<sst xmlns="http://schemas.openxmlformats.org/spreadsheetml/2006/main" count="333" uniqueCount="136">
  <si>
    <t>75 - Paris</t>
  </si>
  <si>
    <t>92 - Hauts-de-Seine</t>
  </si>
  <si>
    <t>93 - Seine-Saint-Denis</t>
  </si>
  <si>
    <t>94 - Val-de-Marne</t>
  </si>
  <si>
    <t>Petite couronne</t>
  </si>
  <si>
    <t>77 - Seine-et-Marne</t>
  </si>
  <si>
    <t>78 - Yvelines</t>
  </si>
  <si>
    <t>91 - Essonne</t>
  </si>
  <si>
    <t>95- Val-d'Oise</t>
  </si>
  <si>
    <t>Grande couronne</t>
  </si>
  <si>
    <t xml:space="preserve"> 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</si>
  <si>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</si>
  <si>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</si>
  <si>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</si>
  <si>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</si>
  <si>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Île-de-France</t>
  </si>
  <si>
    <t>1-Population et emploi</t>
  </si>
  <si>
    <t>3-Motorisation des ménages</t>
  </si>
  <si>
    <t>Mise à jour :</t>
  </si>
  <si>
    <t>9. Population, emploi, motorisation</t>
  </si>
  <si>
    <t>Figure 1.1 : les chiffres clés de la région</t>
  </si>
  <si>
    <t>Figure 1.2 : Population et emploi</t>
  </si>
  <si>
    <t>Chiffres clés de la région Île-de-France</t>
  </si>
  <si>
    <t>Source : INSEE, ADP, Orie</t>
  </si>
  <si>
    <t>Domicile-Travail</t>
  </si>
  <si>
    <t>Affaires professionnelles</t>
  </si>
  <si>
    <t>École-études</t>
  </si>
  <si>
    <t>Loisirs</t>
  </si>
  <si>
    <t>Autres</t>
  </si>
  <si>
    <t>Total</t>
  </si>
  <si>
    <t>Superficie (en km²)</t>
  </si>
  <si>
    <t>Remarque : un déplacement correspond au mouvement d'une personne entre un lieu d'origine et un lieu de destination où elle exerce une activité.</t>
  </si>
  <si>
    <t xml:space="preserve">2-mobilité quotidienne </t>
  </si>
  <si>
    <t>Population légale au 01/01/1999</t>
  </si>
  <si>
    <t>Population légale au 01/01/2011</t>
  </si>
  <si>
    <t>Taux d'évolution annuel moyen 1999-2011</t>
  </si>
  <si>
    <t>Densité de population (2011) (habitants / km²)</t>
  </si>
  <si>
    <t>Source : INSEE d'après recensement</t>
  </si>
  <si>
    <t>Nombre d'emplois au 31/12/2012</t>
  </si>
  <si>
    <t>Densité d'emploi au 31/12/2012 (emplois / km²)</t>
  </si>
  <si>
    <t>Taux d'évolution annuel moyen 1999-2012</t>
  </si>
  <si>
    <t>Taux d'évolution annuel moyen 1999-2013</t>
  </si>
  <si>
    <t>Densité de population (2012) (habitants / km²)</t>
  </si>
  <si>
    <r>
      <t>Taux de chômage localisé au 3</t>
    </r>
    <r>
      <rPr>
        <b/>
        <vertAlign val="superscript"/>
        <sz val="10"/>
        <color theme="0"/>
        <rFont val="Calibri"/>
        <family val="2"/>
      </rPr>
      <t>è</t>
    </r>
    <r>
      <rPr>
        <b/>
        <sz val="10"/>
        <color theme="0"/>
        <rFont val="Calibri"/>
        <family val="2"/>
      </rPr>
      <t xml:space="preserve"> trimestre</t>
    </r>
  </si>
  <si>
    <t>Nombre de demandeurs d'emploi (au 31/12)</t>
  </si>
  <si>
    <t>Population active occupée</t>
  </si>
  <si>
    <t>Densité de population (2013) (habitants / km²)</t>
  </si>
  <si>
    <t>Nombre d'emplois au 31/12/2013</t>
  </si>
  <si>
    <t>Densité d'emploi au 31/12/2013 (emplois / km²)</t>
  </si>
  <si>
    <t>Nombre d'entreprises</t>
  </si>
  <si>
    <t>Parc de bureaux (en millions de m²)</t>
  </si>
  <si>
    <t>Trafic aérien des aéroports parisiens (millions de passagers)</t>
  </si>
  <si>
    <t>Densité de population (2014) (habitants / km²)</t>
  </si>
  <si>
    <t>Nombre d'emplois au 31/12/2014</t>
  </si>
  <si>
    <t>Densité d'emploi au 31/12/2014 (emplois / km²)</t>
  </si>
  <si>
    <t>Taux d'évolution annuel moyen 1999-2014</t>
  </si>
  <si>
    <t>nd</t>
  </si>
  <si>
    <t>Nombre d'emplois au 31/12/2015</t>
  </si>
  <si>
    <t>Densité d'emploi au 31/12/2015 (emplois / km²)</t>
  </si>
  <si>
    <t>Densité de population (2015) (habitants / km²)</t>
  </si>
  <si>
    <t>Taux d'évolution annuel moyen 1999-2015</t>
  </si>
  <si>
    <t>Nombre de nuitées (en milliers)</t>
  </si>
  <si>
    <t>Population légale au 01/01/2015</t>
  </si>
  <si>
    <t>Population légale au 01/01/2013</t>
  </si>
  <si>
    <t>Population légale au 01/01/2014</t>
  </si>
  <si>
    <t>Population légale au 01/01/2016</t>
  </si>
  <si>
    <t>Taux d'évolution annuel moyen 1999-2016</t>
  </si>
  <si>
    <t>Densité de population (2016) (habitants / km²)</t>
  </si>
  <si>
    <t>Nombre d'emplois au 31/12/2016</t>
  </si>
  <si>
    <t>Densité d'emploi au 31/12/2016 (emplois / km²)</t>
  </si>
  <si>
    <t>5 319 058</t>
  </si>
  <si>
    <t>-</t>
  </si>
  <si>
    <t>Population légale au 01/01/2018</t>
  </si>
  <si>
    <t>Taux d'évolution annuel moyen 1999-2018</t>
  </si>
  <si>
    <t>Densité de population (2018) (habitants / km²)</t>
  </si>
  <si>
    <t>Nombre d'emplois au 31/12/2018</t>
  </si>
  <si>
    <t>Densité d'emploi au 31/12/2018 (emplois / km²)</t>
  </si>
  <si>
    <t>Taux d'évolution annuel moyen 1999-2019</t>
  </si>
  <si>
    <t>Densité de population (2019) (habitants / km²)</t>
  </si>
  <si>
    <t>Densité d'emploi au 31/12/2017 (emplois / km²)</t>
  </si>
  <si>
    <t>PIB (Données provisoires) en milliards</t>
  </si>
  <si>
    <t>Population légale au 01/01/2017</t>
  </si>
  <si>
    <t>*Population active occupée au 1er janvier 2012</t>
  </si>
  <si>
    <t>**Population active occupée au 1er janvier 2013</t>
  </si>
  <si>
    <t>5210000*</t>
  </si>
  <si>
    <t>6042845**</t>
  </si>
  <si>
    <t>Population légale au 01/01/2019</t>
  </si>
  <si>
    <t>Nombre d'emplois au 31/12/2019</t>
  </si>
  <si>
    <t>Nombre d'emplois au 31/12/2017</t>
  </si>
  <si>
    <t xml:space="preserve">Nombre d'emplois au 31/12/2011 </t>
  </si>
  <si>
    <t>Densité d'emploi au 31/12/2011 (emplois / km²)</t>
  </si>
  <si>
    <t>Population légale au 01/01/2012</t>
  </si>
  <si>
    <t>Densité d'emploi au 31/12/2019 (emplois / km²)</t>
  </si>
  <si>
    <t>Densité de population (2017) (habitants / km²)</t>
  </si>
  <si>
    <t>PIB en milliards  d'euros courants</t>
  </si>
  <si>
    <t xml:space="preserve">PIB 2019 et 2020 : taux de croissance appliqué sur le PIB de 2018 </t>
  </si>
  <si>
    <t>Taux d'évolution annuel moyen 1999-2017</t>
  </si>
  <si>
    <t>Densité de population (2022) (habitants / km²)</t>
  </si>
  <si>
    <t>Nombre d'emplois au 31/12/2022</t>
  </si>
  <si>
    <t>Densité d'emploi au 31/12/2022 (emplois / km²)</t>
  </si>
  <si>
    <t>Population légale au 01/01/2022</t>
  </si>
  <si>
    <t>Population légale au 01/01/2021</t>
  </si>
  <si>
    <t>Taux d'évolution annuel moyen 1999-2021</t>
  </si>
  <si>
    <t>Densité de population (2021) (habitants / km²)</t>
  </si>
  <si>
    <t>Taux d'évolution annuel moyen 1999-2022</t>
  </si>
  <si>
    <t>Nombre d'emplois au 31/12/2021</t>
  </si>
  <si>
    <t>Densité d'emploi au 31/12/2021 (emplois / km²)</t>
  </si>
  <si>
    <t>5 430 594</t>
  </si>
  <si>
    <t xml:space="preserve">Source : EGT H2020-Île-de-France Mobilités-OMNIL-DRIEAT / </t>
  </si>
  <si>
    <t>Volume de déplacements réalisés par les personnes de 6 ans et plus</t>
  </si>
  <si>
    <t>Population légale au 01/01/2023</t>
  </si>
  <si>
    <t>Taux d'évolution annuel moyen 1999-2023</t>
  </si>
  <si>
    <t>Densité de population (2023) (habitants / km²)</t>
  </si>
  <si>
    <t>Densité d'emploi au 31/12/2023 (emplois / km²)</t>
  </si>
  <si>
    <t>Population légale au 01/01/2024</t>
  </si>
  <si>
    <t>Nombre d'emplois au 31/12/2023</t>
  </si>
  <si>
    <t>5 710</t>
  </si>
  <si>
    <t>6 870</t>
  </si>
  <si>
    <t>5 610</t>
  </si>
  <si>
    <t>9 050</t>
  </si>
  <si>
    <t>14 210</t>
  </si>
  <si>
    <t>41 450</t>
  </si>
  <si>
    <t>H2020</t>
  </si>
  <si>
    <t>Figure 2 : Les volumes de déplacements quotidiens par motif, en milliers</t>
  </si>
  <si>
    <t>Taux d'évolution annuel moyen 1999-2024</t>
  </si>
  <si>
    <t>Nombre d'emplois au 31/12/2024</t>
  </si>
  <si>
    <t>Densité de population (2024) (habitants / km²)</t>
  </si>
  <si>
    <t>Densité d'emploi au 31/12/2024 (emplois / km²)</t>
  </si>
  <si>
    <t>5 476 677</t>
  </si>
  <si>
    <t>Population légale au 01/01/2025</t>
  </si>
  <si>
    <t>1 072 110</t>
  </si>
  <si>
    <t>Population légale au 01/01/2026</t>
  </si>
  <si>
    <t>Taux d'évolution annuel moyen 1999-2026</t>
  </si>
  <si>
    <t>Densité de population (2026) (habitants / km²)</t>
  </si>
  <si>
    <t>Nombre d'emplois au 31/12/2025</t>
  </si>
  <si>
    <t>Densité d'emploi au 31/12/2025 (emplois / km²)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</si>
</sst>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"/>
    <numFmt numFmtId="168" formatCode="_-* #,##0.00\ [$€-1]_-;\-* #,##0.00\ [$€-1]_-;_-* &quot;-&quot;??\ [$€-1]_-"/>
    <numFmt numFmtId="169" formatCode="#,###,##0"/>
    <numFmt numFmtId="170" formatCode="#,##0_ ;\-#,##0\ 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wis721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2F36"/>
        <bgColor indexed="64"/>
      </patternFill>
    </fill>
    <fill>
      <patternFill patternType="solid">
        <fgColor rgb="FFF3D8C5"/>
        <bgColor indexed="64"/>
      </patternFill>
    </fill>
    <fill>
      <patternFill patternType="solid">
        <fgColor rgb="FFF9ECE2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7" fillId="6" borderId="0" applyNumberFormat="0" applyBorder="0">
      <alignment horizontal="right"/>
      <protection locked="0"/>
    </xf>
    <xf numFmtId="9" fontId="18" fillId="0" borderId="0" applyFont="0" applyFill="0" applyBorder="0" applyAlignment="0" applyProtection="0"/>
    <xf numFmtId="0" fontId="1" fillId="0" borderId="0"/>
    <xf numFmtId="0" fontId="20" fillId="0" borderId="0"/>
  </cellStyleXfs>
  <cellXfs count="67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1" applyBorder="1" applyAlignment="1" applyProtection="1"/>
    <xf numFmtId="0" fontId="4" fillId="0" borderId="0" xfId="1" applyAlignment="1" applyProtection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0" fillId="0" borderId="7" xfId="0" applyBorder="1"/>
    <xf numFmtId="0" fontId="9" fillId="2" borderId="7" xfId="0" applyFont="1" applyFill="1" applyBorder="1" applyAlignment="1">
      <alignment wrapText="1"/>
    </xf>
    <xf numFmtId="165" fontId="9" fillId="2" borderId="7" xfId="2" applyNumberFormat="1" applyFont="1" applyFill="1" applyBorder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165" fontId="10" fillId="3" borderId="7" xfId="2" applyNumberFormat="1" applyFont="1" applyFill="1" applyBorder="1" applyAlignment="1">
      <alignment horizontal="center" wrapText="1"/>
    </xf>
    <xf numFmtId="165" fontId="10" fillId="4" borderId="7" xfId="2" applyNumberFormat="1" applyFont="1" applyFill="1" applyBorder="1" applyAlignment="1">
      <alignment horizontal="center" wrapText="1"/>
    </xf>
    <xf numFmtId="166" fontId="10" fillId="4" borderId="7" xfId="5" applyNumberFormat="1" applyFont="1" applyFill="1" applyBorder="1" applyAlignment="1">
      <alignment horizontal="center" wrapText="1"/>
    </xf>
    <xf numFmtId="165" fontId="11" fillId="3" borderId="7" xfId="2" applyNumberFormat="1" applyFont="1" applyFill="1" applyBorder="1" applyAlignment="1">
      <alignment horizontal="center" wrapText="1"/>
    </xf>
    <xf numFmtId="0" fontId="12" fillId="0" borderId="0" xfId="0" applyFont="1"/>
    <xf numFmtId="3" fontId="10" fillId="4" borderId="7" xfId="2" applyNumberFormat="1" applyFont="1" applyFill="1" applyBorder="1" applyAlignment="1">
      <alignment horizontal="center" wrapText="1"/>
    </xf>
    <xf numFmtId="165" fontId="0" fillId="0" borderId="0" xfId="0" applyNumberFormat="1"/>
    <xf numFmtId="165" fontId="10" fillId="3" borderId="8" xfId="2" applyNumberFormat="1" applyFont="1" applyFill="1" applyBorder="1" applyAlignment="1">
      <alignment horizontal="center" wrapText="1"/>
    </xf>
    <xf numFmtId="165" fontId="10" fillId="4" borderId="8" xfId="2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3" fontId="10" fillId="4" borderId="7" xfId="2" applyNumberFormat="1" applyFont="1" applyFill="1" applyBorder="1" applyAlignment="1">
      <alignment horizontal="center" vertical="center" wrapText="1"/>
    </xf>
    <xf numFmtId="0" fontId="0" fillId="5" borderId="0" xfId="0" applyFill="1"/>
    <xf numFmtId="167" fontId="10" fillId="4" borderId="7" xfId="2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6" fillId="0" borderId="0" xfId="0" applyFont="1"/>
    <xf numFmtId="166" fontId="10" fillId="3" borderId="8" xfId="5" applyNumberFormat="1" applyFont="1" applyFill="1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0" fontId="9" fillId="2" borderId="11" xfId="0" applyFont="1" applyFill="1" applyBorder="1" applyAlignment="1">
      <alignment horizontal="center" vertical="center" wrapText="1"/>
    </xf>
    <xf numFmtId="3" fontId="10" fillId="4" borderId="12" xfId="2" applyNumberFormat="1" applyFont="1" applyFill="1" applyBorder="1" applyAlignment="1">
      <alignment horizontal="center" wrapText="1"/>
    </xf>
    <xf numFmtId="0" fontId="10" fillId="4" borderId="7" xfId="2" applyNumberFormat="1" applyFont="1" applyFill="1" applyBorder="1" applyAlignment="1">
      <alignment horizontal="center" vertical="center" wrapText="1"/>
    </xf>
    <xf numFmtId="166" fontId="0" fillId="0" borderId="0" xfId="5" applyNumberFormat="1" applyFont="1"/>
    <xf numFmtId="166" fontId="9" fillId="2" borderId="7" xfId="5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/>
    </xf>
    <xf numFmtId="0" fontId="9" fillId="2" borderId="7" xfId="0" applyFont="1" applyFill="1" applyBorder="1"/>
    <xf numFmtId="165" fontId="9" fillId="5" borderId="0" xfId="2" applyNumberFormat="1" applyFont="1" applyFill="1" applyBorder="1" applyAlignment="1">
      <alignment wrapText="1"/>
    </xf>
    <xf numFmtId="165" fontId="11" fillId="5" borderId="0" xfId="2" applyNumberFormat="1" applyFont="1" applyFill="1" applyBorder="1" applyAlignment="1">
      <alignment horizontal="center" wrapText="1"/>
    </xf>
    <xf numFmtId="166" fontId="10" fillId="5" borderId="0" xfId="5" applyNumberFormat="1" applyFont="1" applyFill="1" applyBorder="1" applyAlignment="1">
      <alignment horizontal="center" wrapText="1"/>
    </xf>
    <xf numFmtId="165" fontId="10" fillId="5" borderId="0" xfId="2" applyNumberFormat="1" applyFont="1" applyFill="1" applyBorder="1" applyAlignment="1">
      <alignment horizontal="center" wrapText="1"/>
    </xf>
    <xf numFmtId="3" fontId="10" fillId="4" borderId="12" xfId="2" quotePrefix="1" applyNumberFormat="1" applyFont="1" applyFill="1" applyBorder="1" applyAlignment="1">
      <alignment horizontal="center" wrapText="1"/>
    </xf>
    <xf numFmtId="3" fontId="10" fillId="4" borderId="7" xfId="2" quotePrefix="1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165" fontId="10" fillId="3" borderId="8" xfId="5" applyNumberFormat="1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9" fillId="2" borderId="13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/>
    </xf>
    <xf numFmtId="20" fontId="0" fillId="0" borderId="0" xfId="0" applyNumberFormat="1"/>
    <xf numFmtId="0" fontId="19" fillId="0" borderId="0" xfId="0" applyFont="1"/>
    <xf numFmtId="3" fontId="10" fillId="4" borderId="12" xfId="2" applyNumberFormat="1" applyFont="1" applyFill="1" applyBorder="1" applyAlignment="1">
      <alignment horizontal="center" vertical="top" wrapText="1"/>
    </xf>
    <xf numFmtId="166" fontId="10" fillId="3" borderId="7" xfId="5" applyNumberFormat="1" applyFont="1" applyFill="1" applyBorder="1" applyAlignment="1">
      <alignment horizontal="center" wrapText="1"/>
    </xf>
    <xf numFmtId="3" fontId="10" fillId="4" borderId="10" xfId="2" applyNumberFormat="1" applyFont="1" applyFill="1" applyBorder="1" applyAlignment="1">
      <alignment horizontal="center" wrapText="1"/>
    </xf>
    <xf numFmtId="170" fontId="10" fillId="4" borderId="7" xfId="2" applyNumberFormat="1" applyFont="1" applyFill="1" applyBorder="1" applyAlignment="1">
      <alignment horizontal="center" wrapText="1"/>
    </xf>
    <xf numFmtId="170" fontId="11" fillId="3" borderId="7" xfId="2" applyNumberFormat="1" applyFont="1" applyFill="1" applyBorder="1" applyAlignment="1">
      <alignment horizontal="center" wrapText="1"/>
    </xf>
    <xf numFmtId="3" fontId="0" fillId="0" borderId="0" xfId="0" applyNumberFormat="1"/>
    <xf numFmtId="165" fontId="11" fillId="3" borderId="8" xfId="5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5" fontId="10" fillId="3" borderId="14" xfId="2" applyNumberFormat="1" applyFont="1" applyFill="1" applyBorder="1" applyAlignment="1">
      <alignment vertical="center" wrapText="1"/>
    </xf>
    <xf numFmtId="165" fontId="10" fillId="3" borderId="0" xfId="2" applyNumberFormat="1" applyFont="1" applyFill="1" applyBorder="1" applyAlignment="1">
      <alignment vertical="center" wrapText="1"/>
    </xf>
  </cellXfs>
  <cellStyles count="11">
    <cellStyle name="Euro" xfId="6" xr:uid="{00000000-0005-0000-0000-000000000000}"/>
    <cellStyle name="Lien hypertexte" xfId="1" builtinId="8"/>
    <cellStyle name="Ligne détail" xfId="7" xr:uid="{00000000-0005-0000-0000-000002000000}"/>
    <cellStyle name="Milliers" xfId="2" builtinId="3"/>
    <cellStyle name="Motif" xfId="9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10" xr:uid="{398702E3-72ED-4929-A7EE-8BDDC8A46EC9}"/>
    <cellStyle name="Pourcentage" xfId="5" builtinId="5"/>
    <cellStyle name="Pourcentage 2" xfId="8" xr:uid="{00000000-0005-0000-0000-00000A000000}"/>
  </cellStyles>
  <dxfs count="0"/>
  <tableStyles count="0" defaultTableStyle="TableStyleMedium9" defaultPivotStyle="PivotStyleLight16"/>
  <colors>
    <mruColors>
      <color rgb="FFF9ECE2"/>
      <color rgb="FFF9F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44450</xdr:rowOff>
        </xdr:from>
        <xdr:to>
          <xdr:col>2</xdr:col>
          <xdr:colOff>196850</xdr:colOff>
          <xdr:row>4</xdr:row>
          <xdr:rowOff>6350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11</xdr:row>
      <xdr:rowOff>40005</xdr:rowOff>
    </xdr:from>
    <xdr:to>
      <xdr:col>8</xdr:col>
      <xdr:colOff>179070</xdr:colOff>
      <xdr:row>25</xdr:row>
      <xdr:rowOff>121920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7725" y="2417445"/>
          <a:ext cx="5671185" cy="264223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 données qui suivent portent sur le contexte socio-économique de la région Île-de-France. </a:t>
          </a:r>
        </a:p>
        <a:p>
          <a:endParaRPr lang="fr-FR" sz="1100" baseline="0"/>
        </a:p>
        <a:p>
          <a:r>
            <a:rPr lang="fr-FR" sz="1100" baseline="0"/>
            <a:t>Les thématiques abordées sont multiples . Elles concernent la démographie francilienne, l'emploi, le parc de véhicules ou encore les caractéristiques des déplacements.</a:t>
          </a:r>
        </a:p>
        <a:p>
          <a:endParaRPr lang="fr-FR" sz="1100" baseline="0"/>
        </a:p>
        <a:p>
          <a:r>
            <a:rPr lang="fr-FR" sz="1100" baseline="0"/>
            <a:t>Les sources étant diverses, elles sont mentionnées en dessous de chaque tableau.</a:t>
          </a:r>
        </a:p>
        <a:p>
          <a:endParaRPr lang="fr-FR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2049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4</xdr:row>
      <xdr:rowOff>0</xdr:rowOff>
    </xdr:from>
    <xdr:to>
      <xdr:col>9</xdr:col>
      <xdr:colOff>735330</xdr:colOff>
      <xdr:row>11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92480" y="731520"/>
          <a:ext cx="7075170" cy="13563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Île-de-France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Optile/Opérateurs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en DSP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44450</xdr:rowOff>
        </xdr:from>
        <xdr:to>
          <xdr:col>0</xdr:col>
          <xdr:colOff>1720850</xdr:colOff>
          <xdr:row>4</xdr:row>
          <xdr:rowOff>6350</xdr:rowOff>
        </xdr:to>
        <xdr:sp macro="" textlink="">
          <xdr:nvSpPr>
            <xdr:cNvPr id="4097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44450</xdr:rowOff>
        </xdr:from>
        <xdr:to>
          <xdr:col>0</xdr:col>
          <xdr:colOff>1720850</xdr:colOff>
          <xdr:row>4</xdr:row>
          <xdr:rowOff>6350</xdr:rowOff>
        </xdr:to>
        <xdr:sp macro="" textlink="">
          <xdr:nvSpPr>
            <xdr:cNvPr id="14337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stif/Mes%20documents/Christelle/compte/Compte-IDF-v2-20091222.xls" TargetMode="External"/><Relationship Id="rId1" Type="http://schemas.openxmlformats.org/officeDocument/2006/relationships/externalLinkPath" Target="/Documents%20and%20Settings/stif/Mes%20documents/Christelle/compte/Compte-IDF-v2-200912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duction"/>
      <sheetName val="Synthèse"/>
      <sheetName val="Tableaux synthèse"/>
      <sheetName val="TC-Tableur"/>
      <sheetName val="TC-Synthèse"/>
      <sheetName val="TC-Données"/>
      <sheetName val="VPC-Tableur"/>
      <sheetName val="VPC-Synthèse"/>
      <sheetName val="VPC-Données"/>
      <sheetName val="VOI-Tableur"/>
      <sheetName val="VOI-Synthèse"/>
      <sheetName val="VOI-Données"/>
      <sheetName val="STA-Tableur"/>
      <sheetName val="STA-Synthèse"/>
      <sheetName val="STA-Données"/>
      <sheetName val="TAX-Tableur"/>
      <sheetName val="TAX-Synthèse"/>
      <sheetName val="TAX-Données"/>
      <sheetName val="2RO-Tableur"/>
      <sheetName val="2RO-Synthèse"/>
      <sheetName val="2RO-Données"/>
    </sheetNames>
    <sheetDataSet>
      <sheetData sheetId="0" refreshError="1">
        <row r="16">
          <cell r="F16">
            <v>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42"/>
  <sheetViews>
    <sheetView showGridLines="0" workbookViewId="0">
      <selection activeCell="D6" sqref="D6"/>
    </sheetView>
  </sheetViews>
  <sheetFormatPr baseColWidth="10" defaultColWidth="11.453125" defaultRowHeight="14.5"/>
  <cols>
    <col min="3" max="3" width="35.08984375" bestFit="1" customWidth="1"/>
    <col min="7" max="7" width="12.90625" customWidth="1"/>
  </cols>
  <sheetData>
    <row r="8" spans="1:7" ht="15" customHeight="1">
      <c r="A8" s="2"/>
      <c r="C8" s="2"/>
      <c r="D8" s="2"/>
      <c r="E8" s="2"/>
      <c r="F8" s="2"/>
      <c r="G8" s="2"/>
    </row>
    <row r="9" spans="1:7" ht="15" customHeight="1">
      <c r="A9" s="2"/>
      <c r="B9" s="59" t="s">
        <v>19</v>
      </c>
      <c r="C9" s="60"/>
      <c r="D9" s="60"/>
      <c r="E9" s="60"/>
      <c r="F9" s="60"/>
      <c r="G9" s="61"/>
    </row>
    <row r="10" spans="1:7" ht="15" customHeight="1">
      <c r="A10" s="2"/>
      <c r="B10" s="62"/>
      <c r="C10" s="63"/>
      <c r="D10" s="63"/>
      <c r="E10" s="63"/>
      <c r="F10" s="63"/>
      <c r="G10" s="64"/>
    </row>
    <row r="11" spans="1:7" ht="15" customHeight="1">
      <c r="A11" s="2"/>
      <c r="B11" s="2"/>
      <c r="C11" s="2"/>
      <c r="D11" s="2"/>
      <c r="E11" s="2"/>
      <c r="F11" s="2"/>
      <c r="G11" s="2"/>
    </row>
    <row r="12" spans="1:7">
      <c r="B12" s="8" t="s">
        <v>18</v>
      </c>
    </row>
    <row r="13" spans="1:7">
      <c r="B13" s="9">
        <v>46203</v>
      </c>
    </row>
    <row r="15" spans="1:7">
      <c r="B15" s="1" t="s">
        <v>11</v>
      </c>
    </row>
    <row r="16" spans="1:7">
      <c r="B16" s="1"/>
    </row>
    <row r="17" spans="2:3">
      <c r="B17" s="3" t="s">
        <v>12</v>
      </c>
    </row>
    <row r="18" spans="2:3">
      <c r="B18" s="3" t="s">
        <v>13</v>
      </c>
    </row>
    <row r="19" spans="2:3">
      <c r="B19" s="3"/>
    </row>
    <row r="20" spans="2:3">
      <c r="B20" s="6" t="s">
        <v>14</v>
      </c>
    </row>
    <row r="21" spans="2:3">
      <c r="B21" s="3"/>
    </row>
    <row r="22" spans="2:3">
      <c r="B22" s="3"/>
      <c r="C22" s="7" t="s">
        <v>16</v>
      </c>
    </row>
    <row r="23" spans="2:3">
      <c r="B23" s="3"/>
      <c r="C23" s="7" t="s">
        <v>32</v>
      </c>
    </row>
    <row r="24" spans="2:3">
      <c r="B24" s="3"/>
      <c r="C24" s="7" t="s">
        <v>17</v>
      </c>
    </row>
    <row r="25" spans="2:3">
      <c r="B25" s="3"/>
    </row>
    <row r="26" spans="2:3">
      <c r="B26" s="3"/>
      <c r="C26" s="7"/>
    </row>
    <row r="27" spans="2:3">
      <c r="B27" s="3"/>
      <c r="C27" s="7"/>
    </row>
    <row r="28" spans="2:3">
      <c r="B28" s="3"/>
      <c r="C28" s="7"/>
    </row>
    <row r="29" spans="2:3">
      <c r="B29" s="3"/>
      <c r="C29" s="7"/>
    </row>
    <row r="30" spans="2:3">
      <c r="B30" s="3"/>
    </row>
    <row r="31" spans="2:3">
      <c r="B31" s="3"/>
    </row>
    <row r="32" spans="2: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</sheetData>
  <mergeCells count="1">
    <mergeCell ref="B9:G10"/>
  </mergeCells>
  <hyperlinks>
    <hyperlink ref="B20" location="Préambule!A1" display="Préambule" xr:uid="{00000000-0004-0000-0000-000000000000}"/>
    <hyperlink ref="C22" location="'1-population emploi'!A1" display="Population et emploi" xr:uid="{00000000-0004-0000-0000-000001000000}"/>
    <hyperlink ref="C23" location="'2-mobilité quotidienne '!A1" display="2-mobilité quotidienne " xr:uid="{00000000-0004-0000-0000-000002000000}"/>
    <hyperlink ref="C24" location="'3-motorisation des ménages'!A1" display="3-motorisation des ménages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44450</xdr:colOff>
                <xdr:row>0</xdr:row>
                <xdr:rowOff>44450</xdr:rowOff>
              </from>
              <to>
                <xdr:col>2</xdr:col>
                <xdr:colOff>196850</xdr:colOff>
                <xdr:row>4</xdr:row>
                <xdr:rowOff>6350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F24"/>
  <sheetViews>
    <sheetView showGridLines="0" workbookViewId="0">
      <selection activeCell="L28" sqref="L28"/>
    </sheetView>
  </sheetViews>
  <sheetFormatPr baseColWidth="10" defaultRowHeight="14.5"/>
  <sheetData>
    <row r="7" spans="2:2">
      <c r="B7" s="1" t="s">
        <v>14</v>
      </c>
    </row>
    <row r="21" spans="1:6">
      <c r="F21" t="s">
        <v>10</v>
      </c>
    </row>
    <row r="24" spans="1:6">
      <c r="A24" s="4"/>
      <c r="D24" s="5"/>
    </row>
  </sheetData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P252"/>
  <sheetViews>
    <sheetView showGridLines="0" topLeftCell="A12" zoomScale="70" zoomScaleNormal="70" workbookViewId="0">
      <selection activeCell="M29" sqref="M29"/>
    </sheetView>
  </sheetViews>
  <sheetFormatPr baseColWidth="10" defaultRowHeight="14.5"/>
  <cols>
    <col min="1" max="1" width="51.08984375" customWidth="1"/>
    <col min="2" max="2" width="19" customWidth="1"/>
    <col min="3" max="3" width="17.08984375" customWidth="1"/>
    <col min="4" max="5" width="13.90625" customWidth="1"/>
    <col min="6" max="6" width="14.90625" customWidth="1"/>
    <col min="7" max="7" width="21.453125" customWidth="1"/>
    <col min="8" max="8" width="13.08984375" customWidth="1"/>
    <col min="9" max="10" width="11.54296875" customWidth="1"/>
    <col min="11" max="12" width="11.453125" customWidth="1"/>
    <col min="13" max="13" width="13.90625" bestFit="1" customWidth="1"/>
    <col min="14" max="14" width="15.54296875" bestFit="1" customWidth="1"/>
    <col min="15" max="15" width="14.08984375" bestFit="1" customWidth="1"/>
    <col min="16" max="16" width="14.90625" bestFit="1" customWidth="1"/>
  </cols>
  <sheetData>
    <row r="2" spans="1:16">
      <c r="B2" s="25"/>
    </row>
    <row r="5" spans="1:16">
      <c r="A5" s="1" t="s">
        <v>20</v>
      </c>
      <c r="B5" s="7"/>
    </row>
    <row r="7" spans="1:16" ht="15" customHeight="1">
      <c r="A7" s="36" t="s">
        <v>22</v>
      </c>
      <c r="B7" s="31">
        <v>2011</v>
      </c>
      <c r="C7" s="31">
        <v>2012</v>
      </c>
      <c r="D7" s="31">
        <v>2013</v>
      </c>
      <c r="E7" s="31">
        <v>2014</v>
      </c>
      <c r="F7" s="31">
        <v>2015</v>
      </c>
      <c r="G7" s="31">
        <v>2016</v>
      </c>
      <c r="H7" s="31">
        <v>2017</v>
      </c>
      <c r="I7" s="31">
        <v>2018</v>
      </c>
      <c r="J7" s="31">
        <v>2019</v>
      </c>
      <c r="K7" s="31">
        <v>2020</v>
      </c>
      <c r="L7" s="31">
        <v>2021</v>
      </c>
      <c r="M7" s="31">
        <v>2022</v>
      </c>
      <c r="N7" s="31">
        <v>2023</v>
      </c>
      <c r="O7" s="31">
        <v>2024</v>
      </c>
      <c r="P7" s="31">
        <v>2025</v>
      </c>
    </row>
    <row r="8" spans="1:16" ht="15" customHeight="1">
      <c r="A8" s="30" t="s">
        <v>30</v>
      </c>
      <c r="B8" s="65">
        <v>12012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5" customHeight="1">
      <c r="A9" s="11" t="s">
        <v>80</v>
      </c>
      <c r="B9" s="32">
        <v>615.75</v>
      </c>
      <c r="C9" s="32">
        <v>623.66999999999996</v>
      </c>
      <c r="D9" s="32">
        <v>612.32000000000005</v>
      </c>
      <c r="E9" s="32">
        <v>607.42999999999995</v>
      </c>
      <c r="F9" s="42" t="s">
        <v>71</v>
      </c>
      <c r="G9" s="32">
        <v>642</v>
      </c>
      <c r="H9" s="32">
        <v>669</v>
      </c>
      <c r="I9" s="32">
        <v>726</v>
      </c>
      <c r="J9" s="52">
        <v>739</v>
      </c>
      <c r="K9" s="32">
        <v>701</v>
      </c>
      <c r="L9" s="32">
        <v>757</v>
      </c>
      <c r="M9" s="32">
        <v>782</v>
      </c>
      <c r="N9" s="32">
        <v>765</v>
      </c>
      <c r="O9" s="32">
        <v>790.72</v>
      </c>
      <c r="P9" s="32">
        <v>715</v>
      </c>
    </row>
    <row r="10" spans="1:16" ht="15" customHeight="1">
      <c r="A10" s="11" t="s">
        <v>49</v>
      </c>
      <c r="B10" s="19">
        <v>816000</v>
      </c>
      <c r="C10" s="19">
        <v>842791</v>
      </c>
      <c r="D10" s="19">
        <v>887750</v>
      </c>
      <c r="E10" s="19">
        <v>843000</v>
      </c>
      <c r="F10" s="42" t="s">
        <v>71</v>
      </c>
      <c r="G10" s="19">
        <v>944000</v>
      </c>
      <c r="H10" s="19">
        <v>1054800</v>
      </c>
      <c r="I10" s="19">
        <v>1093000</v>
      </c>
      <c r="J10" s="19">
        <v>1092900</v>
      </c>
      <c r="K10" s="32" t="s">
        <v>56</v>
      </c>
      <c r="L10" s="32">
        <v>1257570</v>
      </c>
      <c r="M10" s="32">
        <v>1354700</v>
      </c>
      <c r="N10" s="32">
        <v>1459000</v>
      </c>
      <c r="O10" s="32">
        <v>1204323</v>
      </c>
      <c r="P10" s="32">
        <v>1245250</v>
      </c>
    </row>
    <row r="11" spans="1:16" ht="15" customHeight="1">
      <c r="A11" s="11" t="s">
        <v>45</v>
      </c>
      <c r="B11" s="19">
        <v>5210000</v>
      </c>
      <c r="C11" s="19" t="s">
        <v>84</v>
      </c>
      <c r="D11" s="19" t="s">
        <v>85</v>
      </c>
      <c r="E11" s="19">
        <v>5210000</v>
      </c>
      <c r="F11" s="19" t="s">
        <v>70</v>
      </c>
      <c r="G11" s="19">
        <v>5330000</v>
      </c>
      <c r="H11" s="19">
        <v>5330000</v>
      </c>
      <c r="I11" s="19">
        <v>5374407</v>
      </c>
      <c r="J11" s="19">
        <v>5404496</v>
      </c>
      <c r="K11" s="32" t="s">
        <v>56</v>
      </c>
      <c r="L11" s="19" t="s">
        <v>128</v>
      </c>
      <c r="M11" s="32" t="s">
        <v>107</v>
      </c>
      <c r="N11" s="32" t="s">
        <v>56</v>
      </c>
      <c r="O11" s="32">
        <v>5511752</v>
      </c>
      <c r="P11" s="32" t="s">
        <v>56</v>
      </c>
    </row>
    <row r="12" spans="1:16" ht="15" customHeight="1">
      <c r="A12" s="37" t="s">
        <v>44</v>
      </c>
      <c r="B12" s="19">
        <v>752230</v>
      </c>
      <c r="C12" s="19">
        <v>805540</v>
      </c>
      <c r="D12" s="19">
        <v>866990</v>
      </c>
      <c r="E12" s="19">
        <v>923330</v>
      </c>
      <c r="F12" s="19">
        <v>974300</v>
      </c>
      <c r="G12" s="19">
        <v>963580</v>
      </c>
      <c r="H12" s="19">
        <v>990180</v>
      </c>
      <c r="I12" s="19">
        <v>994600</v>
      </c>
      <c r="J12" s="19">
        <v>974620</v>
      </c>
      <c r="K12" s="32">
        <v>1065120</v>
      </c>
      <c r="L12" s="32">
        <v>990430</v>
      </c>
      <c r="M12" s="32">
        <v>961140</v>
      </c>
      <c r="N12" s="32">
        <v>967950</v>
      </c>
      <c r="O12" s="32">
        <v>1006720</v>
      </c>
      <c r="P12" s="32" t="s">
        <v>130</v>
      </c>
    </row>
    <row r="13" spans="1:16" ht="15" customHeight="1">
      <c r="A13" s="11" t="s">
        <v>43</v>
      </c>
      <c r="B13" s="16">
        <v>7.8E-2</v>
      </c>
      <c r="C13" s="16">
        <v>8.2000000000000003E-2</v>
      </c>
      <c r="D13" s="16">
        <v>8.6999999999999994E-2</v>
      </c>
      <c r="E13" s="16">
        <v>8.7999999999999995E-2</v>
      </c>
      <c r="F13" s="16">
        <v>0.09</v>
      </c>
      <c r="G13" s="16">
        <v>8.6999999999999994E-2</v>
      </c>
      <c r="H13" s="16">
        <v>8.4000000000000005E-2</v>
      </c>
      <c r="I13" s="16">
        <v>7.8E-2</v>
      </c>
      <c r="J13" s="16">
        <v>7.3999999999999996E-2</v>
      </c>
      <c r="K13" s="16">
        <v>8.3000000000000004E-2</v>
      </c>
      <c r="L13" s="16">
        <v>7.0999999999999994E-2</v>
      </c>
      <c r="M13" s="16">
        <v>6.8000000000000005E-2</v>
      </c>
      <c r="N13" s="16">
        <v>7.1999999999999995E-2</v>
      </c>
      <c r="O13" s="16">
        <v>7.2000000000000008E-2</v>
      </c>
      <c r="P13" s="16">
        <v>7.4999999999999997E-2</v>
      </c>
    </row>
    <row r="14" spans="1:16" ht="27" customHeight="1">
      <c r="A14" s="11" t="s">
        <v>51</v>
      </c>
      <c r="B14" s="24" t="s">
        <v>56</v>
      </c>
      <c r="C14" s="33">
        <v>88.8</v>
      </c>
      <c r="D14" s="26">
        <v>90.3</v>
      </c>
      <c r="E14" s="26">
        <v>92.7</v>
      </c>
      <c r="F14" s="26">
        <v>95.4</v>
      </c>
      <c r="G14" s="26">
        <v>97.171099999999996</v>
      </c>
      <c r="H14" s="26">
        <v>101.5</v>
      </c>
      <c r="I14" s="26">
        <v>105</v>
      </c>
      <c r="J14" s="26">
        <v>108</v>
      </c>
      <c r="K14" s="32" t="s">
        <v>56</v>
      </c>
      <c r="L14" s="32">
        <v>33</v>
      </c>
      <c r="M14" s="32">
        <v>42</v>
      </c>
      <c r="N14" s="32">
        <v>99.7</v>
      </c>
      <c r="O14" s="32">
        <v>99.7</v>
      </c>
      <c r="P14" s="32">
        <v>103.4</v>
      </c>
    </row>
    <row r="15" spans="1:16" ht="15" customHeight="1">
      <c r="A15" s="11" t="s">
        <v>50</v>
      </c>
      <c r="B15" s="19" t="s">
        <v>56</v>
      </c>
      <c r="C15" s="19">
        <v>52</v>
      </c>
      <c r="D15" s="19">
        <v>52</v>
      </c>
      <c r="E15" s="19">
        <v>52</v>
      </c>
      <c r="F15" s="19">
        <v>52</v>
      </c>
      <c r="G15" s="19">
        <v>53.1</v>
      </c>
      <c r="H15" s="19">
        <v>54.2</v>
      </c>
      <c r="I15" s="19">
        <v>54.25</v>
      </c>
      <c r="J15" s="43">
        <v>54.46</v>
      </c>
      <c r="K15" s="32" t="s">
        <v>56</v>
      </c>
      <c r="L15" s="32">
        <v>54.8</v>
      </c>
      <c r="M15" s="32">
        <v>55</v>
      </c>
      <c r="N15" s="32">
        <v>55.47</v>
      </c>
      <c r="O15" s="32">
        <v>55.5</v>
      </c>
      <c r="P15" s="32">
        <v>56.9</v>
      </c>
    </row>
    <row r="16" spans="1:16" ht="15" customHeight="1">
      <c r="A16" s="11" t="s">
        <v>61</v>
      </c>
      <c r="B16" s="19">
        <v>67454.2</v>
      </c>
      <c r="C16" s="19">
        <v>67341.8</v>
      </c>
      <c r="D16" s="54">
        <v>66641.8</v>
      </c>
      <c r="E16" s="54">
        <v>66989.2</v>
      </c>
      <c r="F16" s="54">
        <v>65145.5</v>
      </c>
      <c r="G16" s="54">
        <v>60690.1</v>
      </c>
      <c r="H16" s="54">
        <v>67688.100000000006</v>
      </c>
      <c r="I16" s="54">
        <v>71227.7</v>
      </c>
      <c r="J16" s="54">
        <v>70736.100000000006</v>
      </c>
      <c r="K16" s="32">
        <v>22717.9</v>
      </c>
      <c r="L16" s="32">
        <v>27629.8</v>
      </c>
      <c r="M16" s="32">
        <v>66586.7</v>
      </c>
      <c r="N16" s="32">
        <v>70174</v>
      </c>
      <c r="O16" s="32">
        <v>68000</v>
      </c>
      <c r="P16" s="32">
        <v>89700</v>
      </c>
    </row>
    <row r="17" spans="1:10">
      <c r="A17" s="18" t="s">
        <v>23</v>
      </c>
    </row>
    <row r="18" spans="1:10">
      <c r="A18" s="18" t="s">
        <v>94</v>
      </c>
    </row>
    <row r="19" spans="1:10">
      <c r="A19" s="18" t="s">
        <v>82</v>
      </c>
    </row>
    <row r="20" spans="1:10">
      <c r="A20" s="18" t="s">
        <v>83</v>
      </c>
    </row>
    <row r="21" spans="1:10">
      <c r="A21" s="18" t="s">
        <v>95</v>
      </c>
    </row>
    <row r="22" spans="1:10">
      <c r="A22" s="18"/>
    </row>
    <row r="23" spans="1:10" ht="65">
      <c r="A23" s="27">
        <v>2025</v>
      </c>
      <c r="B23" s="13" t="s">
        <v>33</v>
      </c>
      <c r="C23" s="23" t="s">
        <v>131</v>
      </c>
      <c r="D23" s="23" t="s">
        <v>132</v>
      </c>
      <c r="E23" s="13" t="s">
        <v>133</v>
      </c>
      <c r="F23" s="13" t="s">
        <v>134</v>
      </c>
      <c r="G23" s="13" t="s">
        <v>135</v>
      </c>
      <c r="H23" s="57"/>
    </row>
    <row r="24" spans="1:10">
      <c r="A24" s="11" t="s">
        <v>0</v>
      </c>
      <c r="B24" s="21">
        <v>2125246</v>
      </c>
      <c r="C24" s="21">
        <v>2047602</v>
      </c>
      <c r="D24" s="53">
        <v>-1.2999999999999999E-3</v>
      </c>
      <c r="E24" s="45">
        <v>19500.97</v>
      </c>
      <c r="F24" s="21">
        <v>1979477</v>
      </c>
      <c r="G24" s="14">
        <v>18852.16</v>
      </c>
      <c r="H24" s="57"/>
      <c r="I24" s="57"/>
      <c r="J24" s="57"/>
    </row>
    <row r="25" spans="1:10">
      <c r="A25" s="11" t="s">
        <v>1</v>
      </c>
      <c r="B25" s="22">
        <v>1428881</v>
      </c>
      <c r="C25" s="22">
        <v>1502094</v>
      </c>
      <c r="D25" s="53">
        <v>1.8E-3</v>
      </c>
      <c r="E25" s="45">
        <v>8534.6299999999992</v>
      </c>
      <c r="F25" s="22">
        <v>1169089</v>
      </c>
      <c r="G25" s="14">
        <v>6642.55</v>
      </c>
      <c r="H25" s="57"/>
      <c r="I25" s="57"/>
      <c r="J25" s="57"/>
    </row>
    <row r="26" spans="1:10">
      <c r="A26" s="11" t="s">
        <v>2</v>
      </c>
      <c r="B26" s="22">
        <v>1382861</v>
      </c>
      <c r="C26" s="22">
        <v>1514418</v>
      </c>
      <c r="D26" s="53">
        <v>3.3E-3</v>
      </c>
      <c r="E26" s="45">
        <v>6417.03</v>
      </c>
      <c r="F26" s="22">
        <v>682992</v>
      </c>
      <c r="G26" s="14">
        <v>2894.03</v>
      </c>
      <c r="H26" s="57"/>
      <c r="I26" s="57"/>
      <c r="J26" s="57"/>
    </row>
    <row r="27" spans="1:10">
      <c r="A27" s="11" t="s">
        <v>3</v>
      </c>
      <c r="B27" s="15">
        <v>1227250</v>
      </c>
      <c r="C27" s="15">
        <v>1364840</v>
      </c>
      <c r="D27" s="53">
        <v>3.8999999999999998E-3</v>
      </c>
      <c r="E27" s="45">
        <v>5570.78</v>
      </c>
      <c r="F27" s="15">
        <v>552745</v>
      </c>
      <c r="G27" s="14">
        <v>2256.1</v>
      </c>
      <c r="H27" s="57"/>
      <c r="I27" s="57"/>
      <c r="J27" s="57"/>
    </row>
    <row r="28" spans="1:10">
      <c r="A28" s="11" t="s">
        <v>4</v>
      </c>
      <c r="B28" s="14">
        <v>4038992</v>
      </c>
      <c r="C28" s="14">
        <f>C25+C26+C27</f>
        <v>4381352</v>
      </c>
      <c r="D28" s="53">
        <v>3.0000000000000001E-3</v>
      </c>
      <c r="E28" s="45">
        <v>6668.72</v>
      </c>
      <c r="F28" s="14">
        <f>F25+F26+F27</f>
        <v>2404826</v>
      </c>
      <c r="G28" s="14">
        <v>3660.31</v>
      </c>
      <c r="H28" s="57"/>
      <c r="I28" s="57"/>
      <c r="J28" s="57"/>
    </row>
    <row r="29" spans="1:10">
      <c r="A29" s="11" t="s">
        <v>5</v>
      </c>
      <c r="B29" s="15">
        <v>1193767</v>
      </c>
      <c r="C29" s="15">
        <v>1675904</v>
      </c>
      <c r="D29" s="53">
        <v>1.26E-2</v>
      </c>
      <c r="E29" s="45">
        <v>283.33</v>
      </c>
      <c r="F29" s="15">
        <v>518688</v>
      </c>
      <c r="G29" s="14">
        <v>87.69</v>
      </c>
      <c r="H29" s="57"/>
      <c r="I29" s="57"/>
      <c r="J29" s="57"/>
    </row>
    <row r="30" spans="1:10">
      <c r="A30" s="11" t="s">
        <v>6</v>
      </c>
      <c r="B30" s="15">
        <v>1354304</v>
      </c>
      <c r="C30" s="15">
        <v>1745657</v>
      </c>
      <c r="D30" s="53">
        <v>9.4000000000000004E-3</v>
      </c>
      <c r="E30" s="45">
        <v>764.3</v>
      </c>
      <c r="F30" s="15">
        <v>529010</v>
      </c>
      <c r="G30" s="14">
        <v>231.62</v>
      </c>
      <c r="H30" s="57"/>
      <c r="I30" s="57"/>
      <c r="J30" s="57"/>
    </row>
    <row r="31" spans="1:10">
      <c r="A31" s="11" t="s">
        <v>7</v>
      </c>
      <c r="B31" s="15">
        <v>1134238</v>
      </c>
      <c r="C31" s="15">
        <v>1439001</v>
      </c>
      <c r="D31" s="53">
        <v>8.8000000000000005E-3</v>
      </c>
      <c r="E31" s="45">
        <v>797.67</v>
      </c>
      <c r="F31" s="15">
        <v>498436</v>
      </c>
      <c r="G31" s="14">
        <v>276.29000000000002</v>
      </c>
      <c r="H31" s="57"/>
      <c r="I31" s="57"/>
      <c r="J31" s="57"/>
    </row>
    <row r="32" spans="1:10">
      <c r="A32" s="11" t="s">
        <v>8</v>
      </c>
      <c r="B32" s="15">
        <v>1105464</v>
      </c>
      <c r="C32" s="15">
        <v>1304986</v>
      </c>
      <c r="D32" s="53">
        <v>6.1000000000000004E-3</v>
      </c>
      <c r="E32" s="45">
        <v>1047.3399999999999</v>
      </c>
      <c r="F32" s="15">
        <v>422737</v>
      </c>
      <c r="G32" s="14">
        <v>339.28</v>
      </c>
      <c r="H32" s="57"/>
      <c r="I32" s="57"/>
      <c r="J32" s="57"/>
    </row>
    <row r="33" spans="1:10">
      <c r="A33" s="11" t="s">
        <v>9</v>
      </c>
      <c r="B33" s="14">
        <v>4787773</v>
      </c>
      <c r="C33" s="14">
        <f>C29+C30+C31+C32</f>
        <v>6165548</v>
      </c>
      <c r="D33" s="53">
        <v>9.4000000000000004E-3</v>
      </c>
      <c r="E33" s="45">
        <v>548.1</v>
      </c>
      <c r="F33" s="14">
        <f>F29+F30+F31+F32</f>
        <v>1968871</v>
      </c>
      <c r="G33" s="14">
        <v>171.87</v>
      </c>
      <c r="H33" s="57"/>
      <c r="I33" s="57"/>
      <c r="J33" s="57"/>
    </row>
    <row r="34" spans="1:10">
      <c r="A34" s="12" t="s">
        <v>15</v>
      </c>
      <c r="B34" s="17">
        <v>10952011</v>
      </c>
      <c r="C34" s="17">
        <f>C24+C28+C33</f>
        <v>12594502</v>
      </c>
      <c r="D34" s="53">
        <v>5.1000000000000004E-3</v>
      </c>
      <c r="E34" s="45">
        <v>1048.49</v>
      </c>
      <c r="F34" s="17">
        <f>F24+F28+F33</f>
        <v>6353174</v>
      </c>
      <c r="G34" s="14">
        <v>525.94000000000005</v>
      </c>
      <c r="I34" s="57"/>
      <c r="J34" s="57"/>
    </row>
    <row r="35" spans="1:10">
      <c r="A35" s="18" t="s">
        <v>37</v>
      </c>
    </row>
    <row r="36" spans="1:10">
      <c r="A36" s="18"/>
    </row>
    <row r="37" spans="1:10" ht="65">
      <c r="A37" s="27">
        <v>2024</v>
      </c>
      <c r="B37" s="13" t="s">
        <v>33</v>
      </c>
      <c r="C37" s="23" t="s">
        <v>129</v>
      </c>
      <c r="D37" s="23" t="s">
        <v>124</v>
      </c>
      <c r="E37" s="13" t="s">
        <v>126</v>
      </c>
      <c r="F37" s="13" t="s">
        <v>125</v>
      </c>
      <c r="G37" s="13" t="s">
        <v>127</v>
      </c>
    </row>
    <row r="38" spans="1:10">
      <c r="A38" s="11" t="s">
        <v>0</v>
      </c>
      <c r="B38" s="21">
        <v>2125246</v>
      </c>
      <c r="C38" s="21">
        <v>2048472</v>
      </c>
      <c r="D38" s="53">
        <v>-1.2999999999999999E-3</v>
      </c>
      <c r="E38" s="45">
        <v>19509.259999999998</v>
      </c>
      <c r="F38" s="21">
        <v>1985067</v>
      </c>
      <c r="G38" s="14">
        <v>18905.400000000001</v>
      </c>
    </row>
    <row r="39" spans="1:10">
      <c r="A39" s="11" t="s">
        <v>1</v>
      </c>
      <c r="B39" s="22">
        <v>1428881</v>
      </c>
      <c r="C39" s="22">
        <v>1663974</v>
      </c>
      <c r="D39" s="53">
        <v>5.5999999999999999E-3</v>
      </c>
      <c r="E39" s="45">
        <v>9454.4</v>
      </c>
      <c r="F39" s="22">
        <v>1170498</v>
      </c>
      <c r="G39" s="14">
        <v>6650.56</v>
      </c>
    </row>
    <row r="40" spans="1:10">
      <c r="A40" s="11" t="s">
        <v>2</v>
      </c>
      <c r="B40" s="22">
        <v>1382861</v>
      </c>
      <c r="C40" s="22">
        <v>1711876</v>
      </c>
      <c r="D40" s="53">
        <v>7.9000000000000008E-3</v>
      </c>
      <c r="E40" s="45">
        <v>7253.71</v>
      </c>
      <c r="F40" s="22">
        <v>674412</v>
      </c>
      <c r="G40" s="14">
        <v>2857.68</v>
      </c>
    </row>
    <row r="41" spans="1:10">
      <c r="A41" s="11" t="s">
        <v>3</v>
      </c>
      <c r="B41" s="15">
        <v>1227250</v>
      </c>
      <c r="C41" s="15">
        <v>1426433</v>
      </c>
      <c r="D41" s="53">
        <v>5.4999999999999997E-3</v>
      </c>
      <c r="E41" s="45">
        <v>5822.18</v>
      </c>
      <c r="F41" s="15">
        <v>552973</v>
      </c>
      <c r="G41" s="14">
        <v>2257.0300000000002</v>
      </c>
    </row>
    <row r="42" spans="1:10">
      <c r="A42" s="11" t="s">
        <v>4</v>
      </c>
      <c r="B42" s="14">
        <v>4038992</v>
      </c>
      <c r="C42" s="14">
        <v>4802283</v>
      </c>
      <c r="D42" s="53">
        <v>6.4000000000000003E-3</v>
      </c>
      <c r="E42" s="45">
        <v>7309.41</v>
      </c>
      <c r="F42" s="14">
        <f>F39+F40+F41</f>
        <v>2397883</v>
      </c>
      <c r="G42" s="14">
        <v>3649.75</v>
      </c>
    </row>
    <row r="43" spans="1:10">
      <c r="A43" s="11" t="s">
        <v>5</v>
      </c>
      <c r="B43" s="15">
        <v>1193767</v>
      </c>
      <c r="C43" s="15">
        <v>1479615</v>
      </c>
      <c r="D43" s="53">
        <v>7.9000000000000008E-3</v>
      </c>
      <c r="E43" s="45">
        <v>250.15</v>
      </c>
      <c r="F43" s="15">
        <v>514502</v>
      </c>
      <c r="G43" s="14">
        <v>86.98</v>
      </c>
    </row>
    <row r="44" spans="1:10">
      <c r="A44" s="11" t="s">
        <v>6</v>
      </c>
      <c r="B44" s="15">
        <v>1354304</v>
      </c>
      <c r="C44" s="15">
        <v>1489363</v>
      </c>
      <c r="D44" s="53">
        <v>3.5000000000000001E-3</v>
      </c>
      <c r="E44" s="45">
        <v>652.09</v>
      </c>
      <c r="F44" s="15">
        <v>534933</v>
      </c>
      <c r="G44" s="14">
        <v>234.21</v>
      </c>
    </row>
    <row r="45" spans="1:10">
      <c r="A45" s="11" t="s">
        <v>7</v>
      </c>
      <c r="B45" s="15">
        <v>1134238</v>
      </c>
      <c r="C45" s="15">
        <v>1343527</v>
      </c>
      <c r="D45" s="53">
        <v>6.1999999999999998E-3</v>
      </c>
      <c r="E45" s="45">
        <v>744.75</v>
      </c>
      <c r="F45" s="15">
        <v>499159</v>
      </c>
      <c r="G45" s="14">
        <v>276.7</v>
      </c>
    </row>
    <row r="46" spans="1:10">
      <c r="A46" s="11" t="s">
        <v>8</v>
      </c>
      <c r="B46" s="15">
        <v>1105464</v>
      </c>
      <c r="C46" s="15">
        <v>1287589</v>
      </c>
      <c r="D46" s="53">
        <v>5.5999999999999999E-3</v>
      </c>
      <c r="E46" s="45">
        <v>1033.3800000000001</v>
      </c>
      <c r="F46" s="15">
        <v>421328</v>
      </c>
      <c r="G46" s="14">
        <v>338.14</v>
      </c>
    </row>
    <row r="47" spans="1:10">
      <c r="A47" s="11" t="s">
        <v>9</v>
      </c>
      <c r="B47" s="14">
        <v>4787773</v>
      </c>
      <c r="C47" s="14">
        <v>5600094</v>
      </c>
      <c r="D47" s="53">
        <v>5.7999999999999996E-3</v>
      </c>
      <c r="E47" s="45">
        <v>497.83</v>
      </c>
      <c r="F47" s="14">
        <f>F43+F44+F45+F46</f>
        <v>1969922</v>
      </c>
      <c r="G47" s="14">
        <v>175.12</v>
      </c>
    </row>
    <row r="48" spans="1:10">
      <c r="A48" s="12" t="s">
        <v>15</v>
      </c>
      <c r="B48" s="17">
        <v>10952011</v>
      </c>
      <c r="C48" s="17">
        <v>12450849</v>
      </c>
      <c r="D48" s="53">
        <v>4.7000000000000002E-3</v>
      </c>
      <c r="E48" s="58">
        <v>1036.53</v>
      </c>
      <c r="F48" s="17">
        <f>F38+F42+F47</f>
        <v>6352872</v>
      </c>
      <c r="G48" s="14">
        <v>528.88</v>
      </c>
    </row>
    <row r="49" spans="1:7">
      <c r="A49" s="18" t="s">
        <v>37</v>
      </c>
    </row>
    <row r="50" spans="1:7">
      <c r="A50" s="18"/>
    </row>
    <row r="51" spans="1:7">
      <c r="A51" s="18"/>
    </row>
    <row r="52" spans="1:7" ht="65">
      <c r="A52" s="27">
        <v>2023</v>
      </c>
      <c r="B52" s="13" t="s">
        <v>33</v>
      </c>
      <c r="C52" s="23" t="s">
        <v>114</v>
      </c>
      <c r="D52" s="23" t="s">
        <v>111</v>
      </c>
      <c r="E52" s="13" t="s">
        <v>112</v>
      </c>
      <c r="F52" s="13" t="s">
        <v>115</v>
      </c>
      <c r="G52" s="13" t="s">
        <v>113</v>
      </c>
    </row>
    <row r="53" spans="1:7">
      <c r="A53" s="11" t="s">
        <v>0</v>
      </c>
      <c r="B53" s="21">
        <v>2125246</v>
      </c>
      <c r="C53" s="21">
        <v>2087577</v>
      </c>
      <c r="D53" s="53">
        <v>-5.9999999999999995E-4</v>
      </c>
      <c r="E53" s="45">
        <v>19881.689999999999</v>
      </c>
      <c r="F53" s="21">
        <v>1983355</v>
      </c>
      <c r="G53" s="14">
        <v>18889.099999999999</v>
      </c>
    </row>
    <row r="54" spans="1:7">
      <c r="A54" s="11" t="s">
        <v>1</v>
      </c>
      <c r="B54" s="22">
        <v>1428881</v>
      </c>
      <c r="C54" s="22">
        <v>1651407</v>
      </c>
      <c r="D54" s="53">
        <v>5.3E-3</v>
      </c>
      <c r="E54" s="45">
        <v>9382.99</v>
      </c>
      <c r="F54" s="22">
        <v>1169098</v>
      </c>
      <c r="G54" s="14">
        <v>6642.6</v>
      </c>
    </row>
    <row r="55" spans="1:7">
      <c r="A55" s="11" t="s">
        <v>2</v>
      </c>
      <c r="B55" s="22">
        <v>1382861</v>
      </c>
      <c r="C55" s="22">
        <v>1701072</v>
      </c>
      <c r="D55" s="53">
        <v>7.7000000000000002E-3</v>
      </c>
      <c r="E55" s="45">
        <v>7207.93</v>
      </c>
      <c r="F55" s="22">
        <v>667936</v>
      </c>
      <c r="G55" s="14">
        <v>2830.24</v>
      </c>
    </row>
    <row r="56" spans="1:7">
      <c r="A56" s="11" t="s">
        <v>3</v>
      </c>
      <c r="B56" s="15">
        <v>1227250</v>
      </c>
      <c r="C56" s="15">
        <v>1433927</v>
      </c>
      <c r="D56" s="53">
        <v>5.7000000000000002E-3</v>
      </c>
      <c r="E56" s="45">
        <v>5852.76</v>
      </c>
      <c r="F56" s="15">
        <v>550615</v>
      </c>
      <c r="G56" s="14">
        <v>2247.41</v>
      </c>
    </row>
    <row r="57" spans="1:7">
      <c r="A57" s="11" t="s">
        <v>4</v>
      </c>
      <c r="B57" s="14">
        <v>4038992</v>
      </c>
      <c r="C57" s="14">
        <v>4786406</v>
      </c>
      <c r="D57" s="53">
        <v>6.3E-3</v>
      </c>
      <c r="E57" s="45">
        <v>7285.25</v>
      </c>
      <c r="F57" s="14">
        <f>F54+F55+F56</f>
        <v>2387649</v>
      </c>
      <c r="G57" s="14">
        <v>3634.17</v>
      </c>
    </row>
    <row r="58" spans="1:7">
      <c r="A58" s="11" t="s">
        <v>5</v>
      </c>
      <c r="B58" s="15">
        <v>1193767</v>
      </c>
      <c r="C58" s="15">
        <v>1464783</v>
      </c>
      <c r="D58" s="53">
        <v>7.6E-3</v>
      </c>
      <c r="E58" s="45">
        <v>247.64</v>
      </c>
      <c r="F58" s="15">
        <v>509299</v>
      </c>
      <c r="G58" s="14">
        <v>86.1</v>
      </c>
    </row>
    <row r="59" spans="1:7">
      <c r="A59" s="11" t="s">
        <v>6</v>
      </c>
      <c r="B59" s="15">
        <v>1354304</v>
      </c>
      <c r="C59" s="15">
        <v>1473664</v>
      </c>
      <c r="D59" s="53">
        <v>3.0999999999999999E-3</v>
      </c>
      <c r="E59" s="45">
        <v>645.21</v>
      </c>
      <c r="F59" s="15">
        <v>534405</v>
      </c>
      <c r="G59" s="14">
        <v>233.98</v>
      </c>
    </row>
    <row r="60" spans="1:7">
      <c r="A60" s="11" t="s">
        <v>7</v>
      </c>
      <c r="B60" s="15">
        <v>1134238</v>
      </c>
      <c r="C60" s="15">
        <v>1331827</v>
      </c>
      <c r="D60" s="53">
        <v>5.8999999999999999E-3</v>
      </c>
      <c r="E60" s="45">
        <v>738.26</v>
      </c>
      <c r="F60" s="15">
        <v>496965</v>
      </c>
      <c r="G60" s="14">
        <v>275.48</v>
      </c>
    </row>
    <row r="61" spans="1:7">
      <c r="A61" s="11" t="s">
        <v>8</v>
      </c>
      <c r="B61" s="15">
        <v>1105464</v>
      </c>
      <c r="C61" s="15">
        <v>1275704</v>
      </c>
      <c r="D61" s="53">
        <v>5.3E-3</v>
      </c>
      <c r="E61" s="45">
        <v>1023.84</v>
      </c>
      <c r="F61" s="15">
        <v>417316</v>
      </c>
      <c r="G61" s="14">
        <v>334.92</v>
      </c>
    </row>
    <row r="62" spans="1:7">
      <c r="A62" s="11" t="s">
        <v>9</v>
      </c>
      <c r="B62" s="14">
        <v>4787773</v>
      </c>
      <c r="C62" s="14">
        <v>5545978</v>
      </c>
      <c r="D62" s="53">
        <v>5.4000000000000003E-3</v>
      </c>
      <c r="E62" s="45">
        <v>493.02</v>
      </c>
      <c r="F62" s="14">
        <f>F58+F59+F60+F61</f>
        <v>1957985</v>
      </c>
      <c r="G62" s="14">
        <v>174.06</v>
      </c>
    </row>
    <row r="63" spans="1:7">
      <c r="A63" s="12" t="s">
        <v>15</v>
      </c>
      <c r="B63" s="17">
        <v>10952011</v>
      </c>
      <c r="C63" s="17">
        <v>12419961</v>
      </c>
      <c r="D63" s="53">
        <v>4.5999999999999999E-3</v>
      </c>
      <c r="E63" s="58">
        <v>1033.96</v>
      </c>
      <c r="F63" s="17">
        <f>F53+F57+F62</f>
        <v>6328989</v>
      </c>
      <c r="G63" s="14">
        <v>526.89</v>
      </c>
    </row>
    <row r="64" spans="1:7">
      <c r="A64" s="18" t="s">
        <v>37</v>
      </c>
    </row>
    <row r="65" spans="1:8">
      <c r="A65" s="18"/>
    </row>
    <row r="66" spans="1:8">
      <c r="A66" s="18"/>
    </row>
    <row r="67" spans="1:8">
      <c r="A67" s="18"/>
    </row>
    <row r="68" spans="1:8" ht="65">
      <c r="A68" s="27">
        <v>2022</v>
      </c>
      <c r="B68" s="13" t="s">
        <v>33</v>
      </c>
      <c r="C68" s="23" t="s">
        <v>110</v>
      </c>
      <c r="D68" s="23" t="s">
        <v>104</v>
      </c>
      <c r="E68" s="13" t="s">
        <v>97</v>
      </c>
      <c r="F68" s="13" t="s">
        <v>98</v>
      </c>
      <c r="G68" s="13" t="s">
        <v>99</v>
      </c>
    </row>
    <row r="69" spans="1:8">
      <c r="A69" s="11" t="s">
        <v>0</v>
      </c>
      <c r="B69" s="21">
        <v>2125246</v>
      </c>
      <c r="C69" s="21">
        <v>2102650</v>
      </c>
      <c r="D69" s="53" t="e">
        <f>TRUNC((POWER((#REF!/#REF!),(1/27))-1),4)</f>
        <v>#REF!</v>
      </c>
      <c r="E69" s="45">
        <v>20025.240000000002</v>
      </c>
      <c r="F69" s="21">
        <v>1968064</v>
      </c>
      <c r="G69" s="14">
        <v>18743.47</v>
      </c>
    </row>
    <row r="70" spans="1:8">
      <c r="A70" s="11" t="s">
        <v>1</v>
      </c>
      <c r="B70" s="22">
        <v>1428881</v>
      </c>
      <c r="C70" s="22">
        <v>1642002</v>
      </c>
      <c r="D70" s="53" t="e">
        <f t="shared" ref="D70" si="0">TRUNC((POWER((#REF!/#REF!),(1/27))-1),4)</f>
        <v>#REF!</v>
      </c>
      <c r="E70" s="45">
        <v>9329.56</v>
      </c>
      <c r="F70" s="22">
        <v>1152494</v>
      </c>
      <c r="G70" s="14">
        <v>6548.26</v>
      </c>
    </row>
    <row r="71" spans="1:8">
      <c r="A71" s="11" t="s">
        <v>2</v>
      </c>
      <c r="B71" s="22">
        <v>1382861</v>
      </c>
      <c r="C71" s="22">
        <v>1682806</v>
      </c>
      <c r="D71" s="53" t="e">
        <f t="shared" ref="D71" si="1">TRUNC((POWER((#REF!/#REF!),(1/27))-1),4)</f>
        <v>#REF!</v>
      </c>
      <c r="E71" s="45">
        <v>7130.53</v>
      </c>
      <c r="F71" s="22">
        <v>665792</v>
      </c>
      <c r="G71" s="14">
        <v>2821.15</v>
      </c>
    </row>
    <row r="72" spans="1:8">
      <c r="A72" s="11" t="s">
        <v>3</v>
      </c>
      <c r="B72" s="15">
        <v>1227250</v>
      </c>
      <c r="C72" s="15">
        <v>1426748</v>
      </c>
      <c r="D72" s="53" t="e">
        <f t="shared" ref="D72" si="2">TRUNC((POWER((#REF!/#REF!),(1/27))-1),4)</f>
        <v>#REF!</v>
      </c>
      <c r="E72" s="45">
        <v>5823.46</v>
      </c>
      <c r="F72" s="15">
        <v>550832</v>
      </c>
      <c r="G72" s="14">
        <v>2248.29</v>
      </c>
    </row>
    <row r="73" spans="1:8">
      <c r="A73" s="11" t="s">
        <v>4</v>
      </c>
      <c r="B73" s="14">
        <v>4038992</v>
      </c>
      <c r="C73" s="14">
        <v>4751556</v>
      </c>
      <c r="D73" s="53" t="e">
        <f t="shared" ref="D73" si="3">TRUNC((POWER((#REF!/#REF!),(1/27))-1),4)</f>
        <v>#REF!</v>
      </c>
      <c r="E73" s="45">
        <v>7232.2</v>
      </c>
      <c r="F73" s="14">
        <f>F70+F71+F72</f>
        <v>2369118</v>
      </c>
      <c r="G73" s="14">
        <v>3605.96</v>
      </c>
    </row>
    <row r="74" spans="1:8">
      <c r="A74" s="11" t="s">
        <v>5</v>
      </c>
      <c r="B74" s="15">
        <v>1193767</v>
      </c>
      <c r="C74" s="15">
        <v>1452775</v>
      </c>
      <c r="D74" s="53" t="e">
        <f t="shared" ref="D74" si="4">TRUNC((POWER((#REF!/#REF!),(1/27))-1),4)</f>
        <v>#REF!</v>
      </c>
      <c r="E74" s="45">
        <v>245.61</v>
      </c>
      <c r="F74" s="15">
        <v>503275</v>
      </c>
      <c r="G74" s="14">
        <v>85.08</v>
      </c>
    </row>
    <row r="75" spans="1:8">
      <c r="A75" s="11" t="s">
        <v>6</v>
      </c>
      <c r="B75" s="15">
        <v>1354304</v>
      </c>
      <c r="C75" s="15">
        <v>1461524</v>
      </c>
      <c r="D75" s="53" t="e">
        <f t="shared" ref="D75" si="5">TRUNC((POWER((#REF!/#REF!),(1/27))-1),4)</f>
        <v>#REF!</v>
      </c>
      <c r="E75" s="45">
        <v>639.9</v>
      </c>
      <c r="F75" s="15">
        <v>537106</v>
      </c>
      <c r="G75" s="14">
        <v>235.16</v>
      </c>
    </row>
    <row r="76" spans="1:8">
      <c r="A76" s="11" t="s">
        <v>7</v>
      </c>
      <c r="B76" s="15">
        <v>1134238</v>
      </c>
      <c r="C76" s="15">
        <v>1316053</v>
      </c>
      <c r="D76" s="53" t="e">
        <f t="shared" ref="D76" si="6">TRUNC((POWER((#REF!/#REF!),(1/27))-1),4)</f>
        <v>#REF!</v>
      </c>
      <c r="E76" s="45">
        <v>729.52</v>
      </c>
      <c r="F76" s="15">
        <v>489005</v>
      </c>
      <c r="G76" s="14">
        <v>271.07</v>
      </c>
    </row>
    <row r="77" spans="1:8">
      <c r="A77" s="11" t="s">
        <v>8</v>
      </c>
      <c r="B77" s="15">
        <v>1105464</v>
      </c>
      <c r="C77" s="15">
        <v>1274374</v>
      </c>
      <c r="D77" s="53" t="e">
        <f t="shared" ref="D77" si="7">TRUNC((POWER((#REF!/#REF!),(1/27))-1),4)</f>
        <v>#REF!</v>
      </c>
      <c r="E77" s="45">
        <v>1022.77</v>
      </c>
      <c r="F77" s="15">
        <v>411772</v>
      </c>
      <c r="G77" s="14">
        <v>330.48</v>
      </c>
    </row>
    <row r="78" spans="1:8">
      <c r="A78" s="11" t="s">
        <v>9</v>
      </c>
      <c r="B78" s="14">
        <v>4787773</v>
      </c>
      <c r="C78" s="14">
        <v>5504726</v>
      </c>
      <c r="D78" s="53" t="e">
        <f t="shared" ref="D78" si="8">TRUNC((POWER((#REF!/#REF!),(1/27))-1),4)</f>
        <v>#REF!</v>
      </c>
      <c r="E78" s="45">
        <v>489.35</v>
      </c>
      <c r="F78" s="14">
        <f>F74+F75+F76+F77</f>
        <v>1941158</v>
      </c>
      <c r="G78" s="14">
        <v>172.56</v>
      </c>
    </row>
    <row r="79" spans="1:8">
      <c r="A79" s="12" t="s">
        <v>15</v>
      </c>
      <c r="B79" s="17">
        <v>10952011</v>
      </c>
      <c r="C79" s="17">
        <v>12358932</v>
      </c>
      <c r="D79" s="53" t="e">
        <f t="shared" ref="D79" si="9">TRUNC((POWER((#REF!/#REF!),(1/27))-1),4)</f>
        <v>#REF!</v>
      </c>
      <c r="E79" s="58">
        <v>1028.8800000000001</v>
      </c>
      <c r="F79" s="17">
        <f>F69+F73+F78</f>
        <v>6278340</v>
      </c>
      <c r="G79" s="14">
        <v>522.66999999999996</v>
      </c>
    </row>
    <row r="80" spans="1:8">
      <c r="A80" s="18" t="s">
        <v>37</v>
      </c>
      <c r="H80" s="20"/>
    </row>
    <row r="81" spans="1:11">
      <c r="A81" s="18"/>
      <c r="H81" s="20"/>
    </row>
    <row r="82" spans="1:11">
      <c r="A82" s="18"/>
      <c r="H82" s="20"/>
    </row>
    <row r="83" spans="1:11" ht="65">
      <c r="A83" s="27">
        <v>2021</v>
      </c>
      <c r="B83" s="13" t="s">
        <v>33</v>
      </c>
      <c r="C83" s="23" t="s">
        <v>100</v>
      </c>
      <c r="D83" s="23" t="s">
        <v>102</v>
      </c>
      <c r="E83" s="13" t="s">
        <v>103</v>
      </c>
      <c r="F83" s="13" t="s">
        <v>105</v>
      </c>
      <c r="G83" s="13" t="s">
        <v>106</v>
      </c>
      <c r="H83" s="20"/>
    </row>
    <row r="84" spans="1:11">
      <c r="A84" s="11" t="s">
        <v>0</v>
      </c>
      <c r="B84" s="21">
        <v>2125246</v>
      </c>
      <c r="C84" s="21">
        <v>2131104</v>
      </c>
      <c r="D84" s="29">
        <v>1E-4</v>
      </c>
      <c r="E84" s="45">
        <v>20296.23</v>
      </c>
      <c r="F84" s="21">
        <v>1902971</v>
      </c>
      <c r="G84" s="14">
        <v>18123.53</v>
      </c>
      <c r="H84" s="20"/>
    </row>
    <row r="85" spans="1:11">
      <c r="A85" s="11" t="s">
        <v>1</v>
      </c>
      <c r="B85" s="22">
        <v>1428881</v>
      </c>
      <c r="C85" s="22">
        <v>1631170</v>
      </c>
      <c r="D85" s="29">
        <v>6.3E-3</v>
      </c>
      <c r="E85" s="45">
        <v>9268.01</v>
      </c>
      <c r="F85" s="22">
        <v>1120312</v>
      </c>
      <c r="G85" s="14">
        <v>6365.41</v>
      </c>
      <c r="H85" s="20"/>
    </row>
    <row r="86" spans="1:11">
      <c r="A86" s="11" t="s">
        <v>2</v>
      </c>
      <c r="B86" s="22">
        <v>1382861</v>
      </c>
      <c r="C86" s="22">
        <v>1664856</v>
      </c>
      <c r="D86" s="29">
        <v>8.8000000000000005E-3</v>
      </c>
      <c r="E86" s="45">
        <v>7054.47</v>
      </c>
      <c r="F86" s="22">
        <v>659226</v>
      </c>
      <c r="G86" s="14">
        <v>2793.33</v>
      </c>
      <c r="H86" s="20"/>
    </row>
    <row r="87" spans="1:11">
      <c r="A87" s="11" t="s">
        <v>3</v>
      </c>
      <c r="B87" s="15">
        <v>1227250</v>
      </c>
      <c r="C87" s="15">
        <v>1413781</v>
      </c>
      <c r="D87" s="29">
        <v>6.7000000000000002E-3</v>
      </c>
      <c r="E87" s="45">
        <v>5770.53</v>
      </c>
      <c r="F87" s="15">
        <v>550821</v>
      </c>
      <c r="G87" s="14">
        <v>2248.25</v>
      </c>
    </row>
    <row r="88" spans="1:11">
      <c r="A88" s="11" t="s">
        <v>4</v>
      </c>
      <c r="B88" s="14">
        <v>4038992</v>
      </c>
      <c r="C88" s="14">
        <v>4709807</v>
      </c>
      <c r="D88" s="29">
        <v>7.3000000000000001E-3</v>
      </c>
      <c r="E88" s="45">
        <v>7168.66</v>
      </c>
      <c r="F88" s="14">
        <f>F85+F86+F87</f>
        <v>2330359</v>
      </c>
      <c r="G88" s="14">
        <v>3546.97</v>
      </c>
    </row>
    <row r="89" spans="1:11" s="25" customFormat="1">
      <c r="A89" s="11" t="s">
        <v>5</v>
      </c>
      <c r="B89" s="15">
        <v>1193767</v>
      </c>
      <c r="C89" s="15">
        <v>1436079</v>
      </c>
      <c r="D89" s="29">
        <v>8.8000000000000005E-3</v>
      </c>
      <c r="E89" s="45">
        <v>242.79</v>
      </c>
      <c r="F89" s="15">
        <v>494655</v>
      </c>
      <c r="G89" s="14">
        <v>83.63</v>
      </c>
    </row>
    <row r="90" spans="1:11" s="25" customFormat="1">
      <c r="A90" s="11" t="s">
        <v>6</v>
      </c>
      <c r="B90" s="15">
        <v>1354304</v>
      </c>
      <c r="C90" s="15">
        <v>1452852</v>
      </c>
      <c r="D90" s="29">
        <v>3.3E-3</v>
      </c>
      <c r="E90" s="45">
        <v>636.1</v>
      </c>
      <c r="F90" s="15">
        <v>538132</v>
      </c>
      <c r="G90" s="14">
        <v>235.61</v>
      </c>
      <c r="H90" s="44"/>
    </row>
    <row r="91" spans="1:11">
      <c r="A91" s="11" t="s">
        <v>7</v>
      </c>
      <c r="B91" s="15">
        <v>1134238</v>
      </c>
      <c r="C91" s="15">
        <v>1308892</v>
      </c>
      <c r="D91" s="29">
        <v>6.7999999999999996E-3</v>
      </c>
      <c r="E91" s="45">
        <v>725.55</v>
      </c>
      <c r="F91" s="15">
        <v>486706</v>
      </c>
      <c r="G91" s="14">
        <v>269.79000000000002</v>
      </c>
      <c r="H91" s="47"/>
    </row>
    <row r="92" spans="1:11">
      <c r="A92" s="11" t="s">
        <v>8</v>
      </c>
      <c r="B92" s="15">
        <v>1105464</v>
      </c>
      <c r="C92" s="15">
        <v>1258517</v>
      </c>
      <c r="D92" s="29">
        <v>6.1000000000000004E-3</v>
      </c>
      <c r="E92" s="45">
        <v>1010.05</v>
      </c>
      <c r="F92" s="15">
        <v>407939</v>
      </c>
      <c r="G92" s="14">
        <v>327.39999999999998</v>
      </c>
      <c r="H92" s="47"/>
    </row>
    <row r="93" spans="1:11">
      <c r="A93" s="11" t="s">
        <v>9</v>
      </c>
      <c r="B93" s="14">
        <v>4787773</v>
      </c>
      <c r="C93" s="14">
        <v>5456340</v>
      </c>
      <c r="D93" s="29">
        <v>6.1999999999999998E-3</v>
      </c>
      <c r="E93" s="45">
        <v>485.05</v>
      </c>
      <c r="F93" s="14">
        <f>F89+F90+F91+F92</f>
        <v>1927432</v>
      </c>
      <c r="G93" s="14">
        <v>171.34</v>
      </c>
      <c r="H93" s="47"/>
    </row>
    <row r="94" spans="1:11">
      <c r="A94" s="12" t="s">
        <v>15</v>
      </c>
      <c r="B94" s="17">
        <v>10952011</v>
      </c>
      <c r="C94" s="17">
        <v>12297251</v>
      </c>
      <c r="D94" s="29">
        <v>5.4999999999999997E-3</v>
      </c>
      <c r="E94" s="58">
        <v>1023.75</v>
      </c>
      <c r="F94" s="17">
        <f>F84+F88+F93</f>
        <v>6160762</v>
      </c>
      <c r="G94" s="14">
        <v>512.88</v>
      </c>
      <c r="H94" s="47"/>
    </row>
    <row r="95" spans="1:11">
      <c r="A95" s="18" t="s">
        <v>37</v>
      </c>
      <c r="H95" s="47"/>
    </row>
    <row r="96" spans="1:11">
      <c r="A96" s="18"/>
      <c r="H96" s="47"/>
      <c r="K96" s="44"/>
    </row>
    <row r="97" spans="1:11">
      <c r="A97" s="18"/>
      <c r="H97" s="47"/>
      <c r="K97" s="44"/>
    </row>
    <row r="98" spans="1:11" ht="65">
      <c r="A98" s="27">
        <v>2020</v>
      </c>
      <c r="B98" s="13" t="s">
        <v>33</v>
      </c>
      <c r="C98" s="23" t="s">
        <v>101</v>
      </c>
      <c r="D98" s="23" t="s">
        <v>102</v>
      </c>
      <c r="E98" s="13" t="s">
        <v>103</v>
      </c>
      <c r="F98" s="13" t="s">
        <v>105</v>
      </c>
      <c r="G98" s="13" t="s">
        <v>106</v>
      </c>
      <c r="H98" s="47"/>
      <c r="K98" s="44"/>
    </row>
    <row r="99" spans="1:11">
      <c r="A99" s="11" t="s">
        <v>0</v>
      </c>
      <c r="B99" s="21">
        <v>2125246</v>
      </c>
      <c r="C99" s="21">
        <v>2145906</v>
      </c>
      <c r="D99" s="29">
        <v>4.0000000000000002E-4</v>
      </c>
      <c r="E99" s="45">
        <v>20437.2</v>
      </c>
      <c r="F99" s="21">
        <v>1819158</v>
      </c>
      <c r="G99" s="14">
        <v>17325.310000000001</v>
      </c>
      <c r="H99" s="47"/>
      <c r="K99" s="44"/>
    </row>
    <row r="100" spans="1:11">
      <c r="A100" s="11" t="s">
        <v>1</v>
      </c>
      <c r="B100" s="22">
        <v>1428881</v>
      </c>
      <c r="C100" s="22">
        <v>1626213</v>
      </c>
      <c r="D100" s="29">
        <v>6.1000000000000004E-3</v>
      </c>
      <c r="E100" s="45">
        <v>9239.85</v>
      </c>
      <c r="F100" s="22">
        <v>1093596.75</v>
      </c>
      <c r="G100" s="14">
        <v>6213.62</v>
      </c>
      <c r="H100" s="47"/>
      <c r="K100" s="44"/>
    </row>
    <row r="101" spans="1:11">
      <c r="A101" s="11" t="s">
        <v>2</v>
      </c>
      <c r="B101" s="22">
        <v>1382861</v>
      </c>
      <c r="C101" s="22">
        <v>1655422</v>
      </c>
      <c r="D101" s="29">
        <v>8.6E-3</v>
      </c>
      <c r="E101" s="45">
        <v>7014.5</v>
      </c>
      <c r="F101" s="22">
        <v>636413.5</v>
      </c>
      <c r="G101" s="14">
        <v>2696.67</v>
      </c>
      <c r="H101" s="47"/>
      <c r="K101" s="44"/>
    </row>
    <row r="102" spans="1:11">
      <c r="A102" s="11" t="s">
        <v>3</v>
      </c>
      <c r="B102" s="15">
        <v>1227250</v>
      </c>
      <c r="C102" s="15">
        <v>1407972</v>
      </c>
      <c r="D102" s="29">
        <v>6.4999999999999997E-3</v>
      </c>
      <c r="E102" s="45">
        <v>5746.82</v>
      </c>
      <c r="F102" s="15">
        <v>537631.25</v>
      </c>
      <c r="G102" s="14">
        <v>2194.41</v>
      </c>
      <c r="K102" s="44"/>
    </row>
    <row r="103" spans="1:11">
      <c r="A103" s="11" t="s">
        <v>4</v>
      </c>
      <c r="B103" s="14">
        <v>4038992</v>
      </c>
      <c r="C103" s="14">
        <v>4689607</v>
      </c>
      <c r="D103" s="29">
        <v>7.1000000000000004E-3</v>
      </c>
      <c r="E103" s="45">
        <v>7137.91</v>
      </c>
      <c r="F103" s="14">
        <f>F100+F101+F102</f>
        <v>2267641.5</v>
      </c>
      <c r="G103" s="14">
        <v>3451.51</v>
      </c>
      <c r="K103" s="44"/>
    </row>
    <row r="104" spans="1:11">
      <c r="A104" s="11" t="s">
        <v>5</v>
      </c>
      <c r="B104" s="15">
        <v>1193767</v>
      </c>
      <c r="C104" s="15">
        <v>1428636</v>
      </c>
      <c r="D104" s="29">
        <v>8.5000000000000006E-3</v>
      </c>
      <c r="E104" s="45">
        <v>241.53</v>
      </c>
      <c r="F104" s="15">
        <v>481384</v>
      </c>
      <c r="G104" s="14">
        <v>81.38</v>
      </c>
    </row>
    <row r="105" spans="1:11">
      <c r="A105" s="11" t="s">
        <v>6</v>
      </c>
      <c r="B105" s="15">
        <v>1354304</v>
      </c>
      <c r="C105" s="15">
        <v>1449723</v>
      </c>
      <c r="D105" s="29">
        <v>3.2000000000000002E-3</v>
      </c>
      <c r="E105" s="45">
        <v>634.73</v>
      </c>
      <c r="F105" s="15">
        <v>536521</v>
      </c>
      <c r="G105" s="14">
        <v>234.6</v>
      </c>
    </row>
    <row r="106" spans="1:11">
      <c r="A106" s="11" t="s">
        <v>7</v>
      </c>
      <c r="B106" s="15">
        <v>1134238</v>
      </c>
      <c r="C106" s="15">
        <v>1306118</v>
      </c>
      <c r="D106" s="29">
        <v>6.7000000000000002E-3</v>
      </c>
      <c r="E106" s="45">
        <v>724.01</v>
      </c>
      <c r="F106" s="15">
        <v>478274</v>
      </c>
      <c r="G106" s="14">
        <v>262.99</v>
      </c>
      <c r="H106" s="49"/>
    </row>
    <row r="107" spans="1:11">
      <c r="A107" s="11" t="s">
        <v>8</v>
      </c>
      <c r="B107" s="15">
        <v>1105464</v>
      </c>
      <c r="C107" s="15">
        <v>1251804</v>
      </c>
      <c r="D107" s="29">
        <v>5.8999999999999999E-3</v>
      </c>
      <c r="E107" s="45">
        <v>1004.66</v>
      </c>
      <c r="F107" s="15">
        <v>396501</v>
      </c>
      <c r="G107" s="14">
        <v>315.32</v>
      </c>
      <c r="H107" s="49"/>
    </row>
    <row r="108" spans="1:11">
      <c r="A108" s="11" t="s">
        <v>9</v>
      </c>
      <c r="B108" s="14">
        <v>4787773</v>
      </c>
      <c r="C108" s="14">
        <v>5436281</v>
      </c>
      <c r="D108" s="29">
        <v>6.0000000000000001E-3</v>
      </c>
      <c r="E108" s="45">
        <v>483.27</v>
      </c>
      <c r="F108" s="14">
        <f>F104+F105+F106+F107</f>
        <v>1892680</v>
      </c>
      <c r="G108" s="14">
        <v>167.53</v>
      </c>
      <c r="H108" s="49"/>
      <c r="K108" s="44"/>
    </row>
    <row r="109" spans="1:11">
      <c r="A109" s="12" t="s">
        <v>15</v>
      </c>
      <c r="B109" s="17">
        <v>10952011</v>
      </c>
      <c r="C109" s="17">
        <v>12271794</v>
      </c>
      <c r="D109" s="29">
        <v>5.4000000000000003E-3</v>
      </c>
      <c r="E109" s="58">
        <v>1021.63</v>
      </c>
      <c r="F109" s="17">
        <f>F99+F103+F108</f>
        <v>5979479.5</v>
      </c>
      <c r="G109" s="14">
        <v>497.11</v>
      </c>
      <c r="H109" s="49"/>
      <c r="K109" s="44"/>
    </row>
    <row r="110" spans="1:11">
      <c r="A110" s="18" t="s">
        <v>37</v>
      </c>
      <c r="H110" s="49"/>
      <c r="K110" s="44"/>
    </row>
    <row r="111" spans="1:11">
      <c r="A111" s="18"/>
      <c r="H111" s="49"/>
      <c r="K111" s="44"/>
    </row>
    <row r="112" spans="1:11">
      <c r="A112" s="18"/>
      <c r="H112" s="49"/>
    </row>
    <row r="113" spans="1:8">
      <c r="A113" s="18"/>
      <c r="H113" s="49"/>
    </row>
    <row r="114" spans="1:8" ht="65">
      <c r="A114" s="27">
        <v>2019</v>
      </c>
      <c r="B114" s="13" t="s">
        <v>33</v>
      </c>
      <c r="C114" s="23" t="s">
        <v>86</v>
      </c>
      <c r="D114" s="23" t="s">
        <v>77</v>
      </c>
      <c r="E114" s="13" t="s">
        <v>78</v>
      </c>
      <c r="F114" s="13" t="s">
        <v>87</v>
      </c>
      <c r="G114" s="13" t="s">
        <v>92</v>
      </c>
      <c r="H114" s="49"/>
    </row>
    <row r="115" spans="1:8">
      <c r="A115" s="11" t="s">
        <v>0</v>
      </c>
      <c r="B115" s="21">
        <v>2125246</v>
      </c>
      <c r="C115" s="21">
        <v>2165422.9999999991</v>
      </c>
      <c r="D115" s="29">
        <v>8.9999999999999998E-4</v>
      </c>
      <c r="E115" s="45">
        <v>20545</v>
      </c>
      <c r="F115" s="21">
        <v>1844526</v>
      </c>
      <c r="G115" s="14">
        <v>17500</v>
      </c>
      <c r="H115" s="49"/>
    </row>
    <row r="116" spans="1:8">
      <c r="A116" s="11" t="s">
        <v>1</v>
      </c>
      <c r="B116" s="22">
        <v>1428881</v>
      </c>
      <c r="C116" s="22">
        <v>1624357</v>
      </c>
      <c r="D116" s="29">
        <v>6.7999999999999996E-3</v>
      </c>
      <c r="E116" s="45">
        <v>9250</v>
      </c>
      <c r="F116" s="22">
        <v>969202</v>
      </c>
      <c r="G116" s="14">
        <v>5519</v>
      </c>
      <c r="H116" s="49"/>
    </row>
    <row r="117" spans="1:8">
      <c r="A117" s="11" t="s">
        <v>2</v>
      </c>
      <c r="B117" s="22">
        <v>1382861</v>
      </c>
      <c r="C117" s="22">
        <v>1644903</v>
      </c>
      <c r="D117" s="29">
        <v>9.4999999999999998E-3</v>
      </c>
      <c r="E117" s="45">
        <v>6964</v>
      </c>
      <c r="F117" s="22">
        <v>587637</v>
      </c>
      <c r="G117" s="14">
        <v>2488</v>
      </c>
    </row>
    <row r="118" spans="1:8">
      <c r="A118" s="11" t="s">
        <v>3</v>
      </c>
      <c r="B118" s="15">
        <v>1227250</v>
      </c>
      <c r="C118" s="15">
        <v>1407124.0000000002</v>
      </c>
      <c r="D118" s="29">
        <v>7.3000000000000001E-3</v>
      </c>
      <c r="E118" s="45">
        <v>5743</v>
      </c>
      <c r="F118" s="15">
        <v>521784</v>
      </c>
      <c r="G118" s="14">
        <v>2129</v>
      </c>
    </row>
    <row r="119" spans="1:8">
      <c r="A119" s="11" t="s">
        <v>4</v>
      </c>
      <c r="B119" s="14">
        <v>4038992</v>
      </c>
      <c r="C119" s="14">
        <v>4676384</v>
      </c>
      <c r="D119" s="29">
        <v>7.9000000000000008E-3</v>
      </c>
      <c r="E119" s="45">
        <v>7120</v>
      </c>
      <c r="F119" s="14">
        <v>2078622</v>
      </c>
      <c r="G119" s="14">
        <v>3165</v>
      </c>
    </row>
    <row r="120" spans="1:8">
      <c r="A120" s="11" t="s">
        <v>5</v>
      </c>
      <c r="B120" s="15">
        <v>1193767</v>
      </c>
      <c r="C120" s="15">
        <v>1421197</v>
      </c>
      <c r="D120" s="29">
        <v>9.4999999999999998E-3</v>
      </c>
      <c r="E120" s="45">
        <v>240</v>
      </c>
      <c r="F120" s="15">
        <v>466222</v>
      </c>
      <c r="G120" s="14">
        <v>79</v>
      </c>
    </row>
    <row r="121" spans="1:8">
      <c r="A121" s="11" t="s">
        <v>6</v>
      </c>
      <c r="B121" s="15">
        <v>1354304</v>
      </c>
      <c r="C121" s="15">
        <v>1448207</v>
      </c>
      <c r="D121" s="29">
        <v>3.5000000000000001E-3</v>
      </c>
      <c r="E121" s="45">
        <v>634</v>
      </c>
      <c r="F121" s="15">
        <v>532382</v>
      </c>
      <c r="G121" s="14">
        <v>233</v>
      </c>
    </row>
    <row r="122" spans="1:8">
      <c r="A122" s="11" t="s">
        <v>7</v>
      </c>
      <c r="B122" s="15">
        <v>1134238</v>
      </c>
      <c r="C122" s="15">
        <v>1301659</v>
      </c>
      <c r="D122" s="29">
        <v>7.4000000000000003E-3</v>
      </c>
      <c r="E122" s="45">
        <v>721</v>
      </c>
      <c r="F122" s="15">
        <v>449019</v>
      </c>
      <c r="G122" s="14">
        <v>249</v>
      </c>
    </row>
    <row r="123" spans="1:8">
      <c r="A123" s="11" t="s">
        <v>8</v>
      </c>
      <c r="B123" s="15">
        <v>1105464</v>
      </c>
      <c r="C123" s="15">
        <v>1249674</v>
      </c>
      <c r="D123" s="29">
        <v>6.4999999999999997E-3</v>
      </c>
      <c r="E123" s="45">
        <v>1003</v>
      </c>
      <c r="F123" s="15">
        <v>424834</v>
      </c>
      <c r="G123" s="14">
        <v>341</v>
      </c>
    </row>
    <row r="124" spans="1:8">
      <c r="A124" s="11" t="s">
        <v>9</v>
      </c>
      <c r="B124" s="14">
        <v>4787773</v>
      </c>
      <c r="C124" s="14">
        <v>5420737</v>
      </c>
      <c r="D124" s="29">
        <v>6.6E-3</v>
      </c>
      <c r="E124" s="45">
        <v>482</v>
      </c>
      <c r="F124" s="14">
        <f>F120+F121+F122+F123</f>
        <v>1872457</v>
      </c>
      <c r="G124" s="14">
        <v>166</v>
      </c>
      <c r="H124" s="20"/>
    </row>
    <row r="125" spans="1:8">
      <c r="A125" s="12" t="s">
        <v>15</v>
      </c>
      <c r="B125" s="17">
        <v>10952011</v>
      </c>
      <c r="C125" s="17">
        <v>12262544</v>
      </c>
      <c r="D125" s="29">
        <v>6.0000000000000001E-3</v>
      </c>
      <c r="E125" s="58">
        <v>1021</v>
      </c>
      <c r="F125" s="17">
        <f>F115+F119+F124</f>
        <v>5795605</v>
      </c>
      <c r="G125" s="14">
        <v>482</v>
      </c>
      <c r="H125" s="20"/>
    </row>
    <row r="126" spans="1:8">
      <c r="A126" s="18" t="s">
        <v>37</v>
      </c>
      <c r="H126" s="20"/>
    </row>
    <row r="127" spans="1:8">
      <c r="A127" s="38"/>
      <c r="H127" s="20"/>
    </row>
    <row r="128" spans="1:8">
      <c r="B128" s="39"/>
      <c r="C128" s="39"/>
      <c r="D128" s="40"/>
      <c r="E128" s="41"/>
      <c r="F128" s="41"/>
      <c r="G128" s="41"/>
      <c r="H128" s="20"/>
    </row>
    <row r="129" spans="1:9" ht="65">
      <c r="A129" s="27">
        <v>2018</v>
      </c>
      <c r="B129" s="13" t="s">
        <v>33</v>
      </c>
      <c r="C129" s="23" t="s">
        <v>72</v>
      </c>
      <c r="D129" s="35" t="s">
        <v>73</v>
      </c>
      <c r="E129" s="13" t="s">
        <v>74</v>
      </c>
      <c r="F129" s="13" t="s">
        <v>75</v>
      </c>
      <c r="G129" s="13" t="s">
        <v>76</v>
      </c>
      <c r="H129" s="20"/>
    </row>
    <row r="130" spans="1:9">
      <c r="A130" s="11" t="s">
        <v>0</v>
      </c>
      <c r="B130" s="21">
        <v>2125246</v>
      </c>
      <c r="C130" s="21">
        <v>2175600.9999999991</v>
      </c>
      <c r="D130" s="29">
        <v>1.1999999999999999E-3</v>
      </c>
      <c r="E130" s="45">
        <v>20641</v>
      </c>
      <c r="F130" s="21">
        <v>1840537</v>
      </c>
      <c r="G130" s="14">
        <v>17462</v>
      </c>
      <c r="H130" s="20"/>
    </row>
    <row r="131" spans="1:9">
      <c r="A131" s="11" t="s">
        <v>1</v>
      </c>
      <c r="B131" s="22">
        <v>1428881</v>
      </c>
      <c r="C131" s="22">
        <v>1679176</v>
      </c>
      <c r="D131" s="29">
        <v>9.1999999999999998E-3</v>
      </c>
      <c r="E131" s="45">
        <v>9562</v>
      </c>
      <c r="F131" s="22">
        <v>964924</v>
      </c>
      <c r="G131" s="14">
        <v>5495</v>
      </c>
      <c r="H131" s="20"/>
    </row>
    <row r="132" spans="1:9">
      <c r="A132" s="11" t="s">
        <v>2</v>
      </c>
      <c r="B132" s="22">
        <v>1382861</v>
      </c>
      <c r="C132" s="22">
        <v>1653144</v>
      </c>
      <c r="D132" s="29">
        <v>1.03E-2</v>
      </c>
      <c r="E132" s="45">
        <v>6999</v>
      </c>
      <c r="F132" s="22">
        <v>584154</v>
      </c>
      <c r="G132" s="14">
        <v>2473</v>
      </c>
      <c r="H132" s="20"/>
    </row>
    <row r="133" spans="1:9">
      <c r="A133" s="11" t="s">
        <v>3</v>
      </c>
      <c r="B133" s="15">
        <v>1227250</v>
      </c>
      <c r="C133" s="15">
        <v>1396913</v>
      </c>
      <c r="D133" s="29">
        <v>7.3000000000000001E-3</v>
      </c>
      <c r="E133" s="45">
        <v>5701</v>
      </c>
      <c r="F133" s="15">
        <v>518784</v>
      </c>
      <c r="G133" s="14">
        <v>2117</v>
      </c>
      <c r="H133" s="20"/>
    </row>
    <row r="134" spans="1:9">
      <c r="A134" s="11" t="s">
        <v>4</v>
      </c>
      <c r="B134" s="14">
        <v>4038992</v>
      </c>
      <c r="C134" s="14">
        <v>4729233</v>
      </c>
      <c r="D134" s="29">
        <v>8.9999999999999993E-3</v>
      </c>
      <c r="E134" s="45">
        <v>7200</v>
      </c>
      <c r="F134" s="14">
        <v>2067862</v>
      </c>
      <c r="G134" s="14">
        <v>3148</v>
      </c>
      <c r="H134" s="20"/>
    </row>
    <row r="135" spans="1:9">
      <c r="A135" s="11" t="s">
        <v>5</v>
      </c>
      <c r="B135" s="15">
        <v>1193767</v>
      </c>
      <c r="C135" s="15">
        <v>1412516</v>
      </c>
      <c r="D135" s="29">
        <v>9.5999999999999992E-3</v>
      </c>
      <c r="E135" s="45">
        <v>239</v>
      </c>
      <c r="F135" s="15">
        <v>463215</v>
      </c>
      <c r="G135" s="14">
        <v>78</v>
      </c>
      <c r="H135" s="20"/>
    </row>
    <row r="136" spans="1:9">
      <c r="A136" s="11" t="s">
        <v>6</v>
      </c>
      <c r="B136" s="15">
        <v>1354304</v>
      </c>
      <c r="C136" s="15">
        <v>1441398</v>
      </c>
      <c r="D136" s="29">
        <v>3.3999999999999998E-3</v>
      </c>
      <c r="E136" s="45">
        <v>631</v>
      </c>
      <c r="F136" s="15">
        <v>529840</v>
      </c>
      <c r="G136" s="14">
        <v>232</v>
      </c>
    </row>
    <row r="137" spans="1:9">
      <c r="A137" s="11" t="s">
        <v>7</v>
      </c>
      <c r="B137" s="15">
        <v>1134238</v>
      </c>
      <c r="C137" s="15">
        <v>1346691.0000000002</v>
      </c>
      <c r="D137" s="29">
        <v>9.9000000000000008E-3</v>
      </c>
      <c r="E137" s="45">
        <v>746</v>
      </c>
      <c r="F137" s="15">
        <v>446867</v>
      </c>
      <c r="G137" s="14">
        <v>248</v>
      </c>
    </row>
    <row r="138" spans="1:9">
      <c r="A138" s="11" t="s">
        <v>8</v>
      </c>
      <c r="B138" s="15">
        <v>1105464</v>
      </c>
      <c r="C138" s="15">
        <v>1238581</v>
      </c>
      <c r="D138" s="29">
        <v>6.3E-3</v>
      </c>
      <c r="E138" s="45">
        <v>994</v>
      </c>
      <c r="F138" s="15">
        <v>421518</v>
      </c>
      <c r="G138" s="14">
        <v>338</v>
      </c>
    </row>
    <row r="139" spans="1:9">
      <c r="A139" s="11" t="s">
        <v>9</v>
      </c>
      <c r="B139" s="14">
        <v>4787773</v>
      </c>
      <c r="C139" s="14">
        <v>5439186</v>
      </c>
      <c r="D139" s="29">
        <v>7.1999999999999998E-3</v>
      </c>
      <c r="E139" s="45">
        <v>483</v>
      </c>
      <c r="F139" s="14">
        <v>1861440</v>
      </c>
      <c r="G139" s="14">
        <v>165</v>
      </c>
    </row>
    <row r="140" spans="1:9">
      <c r="A140" s="12" t="s">
        <v>15</v>
      </c>
      <c r="B140" s="17">
        <v>10952011</v>
      </c>
      <c r="C140" s="17">
        <v>12344020</v>
      </c>
      <c r="D140" s="29">
        <v>6.7000000000000002E-3</v>
      </c>
      <c r="E140" s="58">
        <v>1028</v>
      </c>
      <c r="F140" s="17">
        <v>5769838</v>
      </c>
      <c r="G140" s="14">
        <v>480</v>
      </c>
      <c r="H140" s="20"/>
      <c r="I140" s="20"/>
    </row>
    <row r="141" spans="1:9">
      <c r="A141" s="18" t="s">
        <v>37</v>
      </c>
      <c r="H141" s="20"/>
      <c r="I141" s="20"/>
    </row>
    <row r="142" spans="1:9">
      <c r="A142" s="51"/>
      <c r="H142" s="20"/>
      <c r="I142" s="20"/>
    </row>
    <row r="143" spans="1:9">
      <c r="A143" s="18"/>
      <c r="H143" s="20"/>
      <c r="I143" s="20"/>
    </row>
    <row r="144" spans="1:9" ht="65">
      <c r="A144" s="27">
        <v>2017</v>
      </c>
      <c r="B144" s="13" t="s">
        <v>33</v>
      </c>
      <c r="C144" s="23" t="s">
        <v>81</v>
      </c>
      <c r="D144" s="35" t="s">
        <v>96</v>
      </c>
      <c r="E144" s="13" t="s">
        <v>93</v>
      </c>
      <c r="F144" s="13" t="s">
        <v>88</v>
      </c>
      <c r="G144" s="13" t="s">
        <v>79</v>
      </c>
      <c r="H144" s="20"/>
      <c r="I144" s="20"/>
    </row>
    <row r="145" spans="1:9">
      <c r="A145" s="11" t="s">
        <v>0</v>
      </c>
      <c r="B145" s="21">
        <v>2125246</v>
      </c>
      <c r="C145" s="21">
        <v>2187526</v>
      </c>
      <c r="D145" s="29">
        <v>1.6000000000000001E-3</v>
      </c>
      <c r="E145" s="45">
        <v>20755</v>
      </c>
      <c r="F145" s="21">
        <v>1816255</v>
      </c>
      <c r="G145" s="14">
        <v>17232</v>
      </c>
      <c r="H145" s="20"/>
      <c r="I145" s="20"/>
    </row>
    <row r="146" spans="1:9">
      <c r="A146" s="11" t="s">
        <v>1</v>
      </c>
      <c r="B146" s="22">
        <v>1428881</v>
      </c>
      <c r="C146" s="22">
        <v>1609306</v>
      </c>
      <c r="D146" s="29">
        <v>7.0000000000000001E-3</v>
      </c>
      <c r="E146" s="45">
        <v>9164</v>
      </c>
      <c r="F146" s="22">
        <v>955801</v>
      </c>
      <c r="G146" s="14">
        <v>5443</v>
      </c>
      <c r="H146" s="20"/>
      <c r="I146" s="20"/>
    </row>
    <row r="147" spans="1:9">
      <c r="A147" s="11" t="s">
        <v>2</v>
      </c>
      <c r="B147" s="22">
        <v>1382861</v>
      </c>
      <c r="C147" s="22">
        <v>1623111</v>
      </c>
      <c r="D147" s="29">
        <v>9.7000000000000003E-3</v>
      </c>
      <c r="E147" s="45">
        <v>6872</v>
      </c>
      <c r="F147" s="22">
        <v>582645</v>
      </c>
      <c r="G147" s="14">
        <v>2467</v>
      </c>
      <c r="H147" s="20"/>
      <c r="I147" s="20"/>
    </row>
    <row r="148" spans="1:9">
      <c r="A148" s="11" t="s">
        <v>3</v>
      </c>
      <c r="B148" s="15">
        <v>1227250</v>
      </c>
      <c r="C148" s="15">
        <v>1387926.0000000002</v>
      </c>
      <c r="D148" s="29">
        <v>7.3000000000000001E-3</v>
      </c>
      <c r="E148" s="45">
        <v>5664</v>
      </c>
      <c r="F148" s="15">
        <v>517361</v>
      </c>
      <c r="G148" s="14">
        <v>2111</v>
      </c>
      <c r="H148" s="20"/>
      <c r="I148" s="20"/>
    </row>
    <row r="149" spans="1:9">
      <c r="A149" s="11" t="s">
        <v>4</v>
      </c>
      <c r="B149" s="14">
        <v>4038992</v>
      </c>
      <c r="C149" s="14">
        <v>4620343</v>
      </c>
      <c r="D149" s="29">
        <v>8.0000000000000002E-3</v>
      </c>
      <c r="E149" s="45">
        <v>7034</v>
      </c>
      <c r="F149" s="14">
        <v>2055807</v>
      </c>
      <c r="G149" s="14">
        <v>3130</v>
      </c>
      <c r="H149" s="20"/>
      <c r="I149" s="20"/>
    </row>
    <row r="150" spans="1:9">
      <c r="A150" s="11" t="s">
        <v>5</v>
      </c>
      <c r="B150" s="15">
        <v>1193767</v>
      </c>
      <c r="C150" s="15">
        <v>1403997</v>
      </c>
      <c r="D150" s="29">
        <v>9.7999999999999997E-3</v>
      </c>
      <c r="E150" s="45">
        <v>237</v>
      </c>
      <c r="F150" s="15">
        <v>458711</v>
      </c>
      <c r="G150" s="14">
        <v>78</v>
      </c>
      <c r="H150" s="20"/>
      <c r="I150" s="20"/>
    </row>
    <row r="151" spans="1:9">
      <c r="A151" s="11" t="s">
        <v>6</v>
      </c>
      <c r="B151" s="15">
        <v>1354304</v>
      </c>
      <c r="C151" s="15">
        <v>1438266</v>
      </c>
      <c r="D151" s="29">
        <v>3.3999999999999998E-3</v>
      </c>
      <c r="E151" s="45">
        <v>630</v>
      </c>
      <c r="F151" s="15">
        <v>531490</v>
      </c>
      <c r="G151" s="14">
        <v>233</v>
      </c>
    </row>
    <row r="152" spans="1:9">
      <c r="A152" s="11" t="s">
        <v>7</v>
      </c>
      <c r="B152" s="15">
        <v>1134238</v>
      </c>
      <c r="C152" s="15">
        <v>1296130</v>
      </c>
      <c r="D152" s="29">
        <v>7.9000000000000008E-3</v>
      </c>
      <c r="E152" s="45">
        <v>718</v>
      </c>
      <c r="F152" s="15">
        <v>447475</v>
      </c>
      <c r="G152" s="14">
        <v>248</v>
      </c>
    </row>
    <row r="153" spans="1:9">
      <c r="A153" s="11" t="s">
        <v>8</v>
      </c>
      <c r="B153" s="15">
        <v>1105464</v>
      </c>
      <c r="C153" s="15">
        <v>1228618.0000000002</v>
      </c>
      <c r="D153" s="29">
        <v>6.1999999999999998E-3</v>
      </c>
      <c r="E153" s="45">
        <v>986</v>
      </c>
      <c r="F153" s="15">
        <v>422032</v>
      </c>
      <c r="G153" s="14">
        <v>339</v>
      </c>
    </row>
    <row r="154" spans="1:9">
      <c r="A154" s="11" t="s">
        <v>9</v>
      </c>
      <c r="B154" s="14">
        <v>4787773</v>
      </c>
      <c r="C154" s="14">
        <v>5367011</v>
      </c>
      <c r="D154" s="29">
        <v>6.7000000000000002E-3</v>
      </c>
      <c r="E154" s="45">
        <v>477</v>
      </c>
      <c r="F154" s="14">
        <v>1859708</v>
      </c>
      <c r="G154" s="14">
        <v>165</v>
      </c>
    </row>
    <row r="155" spans="1:9">
      <c r="A155" s="12" t="s">
        <v>15</v>
      </c>
      <c r="B155" s="17">
        <v>10952011</v>
      </c>
      <c r="C155" s="17">
        <v>12174880</v>
      </c>
      <c r="D155" s="29">
        <v>6.1999999999999998E-3</v>
      </c>
      <c r="E155" s="45">
        <v>1014</v>
      </c>
      <c r="F155" s="17">
        <v>5731771</v>
      </c>
      <c r="G155" s="14">
        <v>477</v>
      </c>
    </row>
    <row r="156" spans="1:9">
      <c r="A156" s="18" t="s">
        <v>37</v>
      </c>
      <c r="H156" s="20"/>
      <c r="I156" s="20"/>
    </row>
    <row r="157" spans="1:9">
      <c r="A157" s="18"/>
      <c r="H157" s="20"/>
      <c r="I157" s="20"/>
    </row>
    <row r="158" spans="1:9">
      <c r="A158" s="18"/>
      <c r="H158" s="20"/>
      <c r="I158" s="20"/>
    </row>
    <row r="159" spans="1:9">
      <c r="A159" s="18"/>
      <c r="H159" s="20"/>
      <c r="I159" s="20"/>
    </row>
    <row r="160" spans="1:9">
      <c r="A160" s="1" t="s">
        <v>21</v>
      </c>
      <c r="H160" s="20"/>
      <c r="I160" s="20"/>
    </row>
    <row r="161" spans="1:9">
      <c r="A161" s="1"/>
      <c r="H161" s="20"/>
      <c r="I161" s="20"/>
    </row>
    <row r="162" spans="1:9" ht="65">
      <c r="A162" s="27">
        <v>2016</v>
      </c>
      <c r="B162" s="13" t="s">
        <v>33</v>
      </c>
      <c r="C162" s="23" t="s">
        <v>65</v>
      </c>
      <c r="D162" s="35" t="s">
        <v>66</v>
      </c>
      <c r="E162" s="13" t="s">
        <v>67</v>
      </c>
      <c r="F162" s="13" t="s">
        <v>68</v>
      </c>
      <c r="G162" s="13" t="s">
        <v>69</v>
      </c>
      <c r="H162" s="20"/>
      <c r="I162" s="20"/>
    </row>
    <row r="163" spans="1:9">
      <c r="A163" s="11" t="s">
        <v>0</v>
      </c>
      <c r="B163" s="21">
        <v>2125246</v>
      </c>
      <c r="C163" s="21">
        <v>2190327</v>
      </c>
      <c r="D163" s="29">
        <v>1.8E-3</v>
      </c>
      <c r="E163" s="21">
        <v>20781</v>
      </c>
      <c r="F163" s="21">
        <v>1798869</v>
      </c>
      <c r="G163" s="14">
        <v>17067</v>
      </c>
      <c r="H163" s="20"/>
      <c r="I163" s="20"/>
    </row>
    <row r="164" spans="1:9">
      <c r="A164" s="11" t="s">
        <v>1</v>
      </c>
      <c r="B164" s="22">
        <v>1428881</v>
      </c>
      <c r="C164" s="22">
        <v>1603268</v>
      </c>
      <c r="D164" s="29">
        <v>7.1999999999999998E-3</v>
      </c>
      <c r="E164" s="21">
        <v>9130</v>
      </c>
      <c r="F164" s="22">
        <v>949658</v>
      </c>
      <c r="G164" s="14">
        <v>5408</v>
      </c>
      <c r="H164" s="20"/>
      <c r="I164" s="20"/>
    </row>
    <row r="165" spans="1:9">
      <c r="A165" s="11" t="s">
        <v>2</v>
      </c>
      <c r="B165" s="22">
        <v>1382861</v>
      </c>
      <c r="C165" s="22">
        <v>1606658.9479065393</v>
      </c>
      <c r="D165" s="29">
        <v>9.4999999999999998E-3</v>
      </c>
      <c r="E165" s="21">
        <v>6802</v>
      </c>
      <c r="F165" s="22">
        <v>577432</v>
      </c>
      <c r="G165" s="14">
        <v>2445</v>
      </c>
      <c r="H165" s="20"/>
      <c r="I165" s="20"/>
    </row>
    <row r="166" spans="1:9">
      <c r="A166" s="11" t="s">
        <v>3</v>
      </c>
      <c r="B166" s="15">
        <v>1227250</v>
      </c>
      <c r="C166" s="15">
        <v>1378151</v>
      </c>
      <c r="D166" s="29">
        <v>7.1999999999999998E-3</v>
      </c>
      <c r="E166" s="21">
        <v>5624</v>
      </c>
      <c r="F166" s="15">
        <v>517506</v>
      </c>
      <c r="G166" s="14">
        <v>2112</v>
      </c>
      <c r="H166" s="20"/>
      <c r="I166" s="20"/>
    </row>
    <row r="167" spans="1:9">
      <c r="A167" s="11" t="s">
        <v>4</v>
      </c>
      <c r="B167" s="14">
        <v>4038992</v>
      </c>
      <c r="C167" s="14">
        <v>4588077.9479065388</v>
      </c>
      <c r="D167" s="29">
        <v>8.0000000000000002E-3</v>
      </c>
      <c r="E167" s="14">
        <v>6985</v>
      </c>
      <c r="F167" s="14">
        <v>2044595</v>
      </c>
      <c r="G167" s="14">
        <v>3113</v>
      </c>
    </row>
    <row r="168" spans="1:9">
      <c r="A168" s="11" t="s">
        <v>5</v>
      </c>
      <c r="B168" s="15">
        <v>1193767</v>
      </c>
      <c r="C168" s="15">
        <v>1397665</v>
      </c>
      <c r="D168" s="29">
        <v>0.01</v>
      </c>
      <c r="E168" s="15">
        <v>236</v>
      </c>
      <c r="F168" s="15">
        <v>455638</v>
      </c>
      <c r="G168" s="14">
        <v>77</v>
      </c>
    </row>
    <row r="169" spans="1:9">
      <c r="A169" s="11" t="s">
        <v>6</v>
      </c>
      <c r="B169" s="15">
        <v>1354304</v>
      </c>
      <c r="C169" s="15">
        <v>1431807.9999999998</v>
      </c>
      <c r="D169" s="29">
        <v>3.3999999999999998E-3</v>
      </c>
      <c r="E169" s="15">
        <v>627</v>
      </c>
      <c r="F169" s="15">
        <v>534302</v>
      </c>
      <c r="G169" s="14">
        <v>234</v>
      </c>
    </row>
    <row r="170" spans="1:9">
      <c r="A170" s="11" t="s">
        <v>7</v>
      </c>
      <c r="B170" s="15">
        <v>1134238</v>
      </c>
      <c r="C170" s="15">
        <v>1287330</v>
      </c>
      <c r="D170" s="29">
        <v>7.9000000000000008E-3</v>
      </c>
      <c r="E170" s="15">
        <v>713</v>
      </c>
      <c r="F170" s="15">
        <v>444809</v>
      </c>
      <c r="G170" s="14">
        <v>247</v>
      </c>
    </row>
    <row r="171" spans="1:9">
      <c r="A171" s="11" t="s">
        <v>8</v>
      </c>
      <c r="B171" s="15">
        <v>1105464</v>
      </c>
      <c r="C171" s="15">
        <v>1221923</v>
      </c>
      <c r="D171" s="29">
        <v>6.1999999999999998E-3</v>
      </c>
      <c r="E171" s="15">
        <v>981</v>
      </c>
      <c r="F171" s="15">
        <v>423383</v>
      </c>
      <c r="G171" s="14">
        <v>340</v>
      </c>
    </row>
    <row r="172" spans="1:9">
      <c r="A172" s="11" t="s">
        <v>9</v>
      </c>
      <c r="B172" s="14">
        <v>4787773</v>
      </c>
      <c r="C172" s="14">
        <v>5338726</v>
      </c>
      <c r="D172" s="29">
        <v>6.7999999999999996E-3</v>
      </c>
      <c r="E172" s="14">
        <v>475</v>
      </c>
      <c r="F172" s="14">
        <v>1858132</v>
      </c>
      <c r="G172" s="14">
        <v>165</v>
      </c>
      <c r="H172" s="20"/>
    </row>
    <row r="173" spans="1:9">
      <c r="A173" s="12" t="s">
        <v>15</v>
      </c>
      <c r="B173" s="17">
        <v>10952011</v>
      </c>
      <c r="C173" s="17">
        <v>12117130.947906539</v>
      </c>
      <c r="D173" s="29">
        <v>6.3E-3</v>
      </c>
      <c r="E173" s="17">
        <v>1009</v>
      </c>
      <c r="F173" s="17">
        <v>5701596</v>
      </c>
      <c r="G173" s="14">
        <v>475</v>
      </c>
      <c r="H173" s="20"/>
    </row>
    <row r="174" spans="1:9">
      <c r="A174" s="18" t="s">
        <v>37</v>
      </c>
      <c r="H174" s="20"/>
    </row>
    <row r="175" spans="1:9">
      <c r="A175" s="18"/>
      <c r="H175" s="20"/>
    </row>
    <row r="176" spans="1:9">
      <c r="A176" s="1" t="s">
        <v>21</v>
      </c>
      <c r="D176" s="34"/>
      <c r="H176" s="20"/>
    </row>
    <row r="177" spans="1:9">
      <c r="A177" s="1"/>
      <c r="D177" s="34"/>
      <c r="H177" s="20"/>
    </row>
    <row r="178" spans="1:9" ht="65">
      <c r="A178" s="27">
        <v>2015</v>
      </c>
      <c r="B178" s="13" t="s">
        <v>33</v>
      </c>
      <c r="C178" s="23" t="s">
        <v>62</v>
      </c>
      <c r="D178" s="35" t="s">
        <v>60</v>
      </c>
      <c r="E178" s="13" t="s">
        <v>59</v>
      </c>
      <c r="F178" s="13" t="s">
        <v>57</v>
      </c>
      <c r="G178" s="46" t="s">
        <v>58</v>
      </c>
      <c r="H178" s="20"/>
    </row>
    <row r="179" spans="1:9">
      <c r="A179" s="11" t="s">
        <v>0</v>
      </c>
      <c r="B179" s="21">
        <v>2125246</v>
      </c>
      <c r="C179" s="21">
        <v>2206488.0000000033</v>
      </c>
      <c r="D179" s="29">
        <v>2.3999999999999998E-3</v>
      </c>
      <c r="E179" s="14">
        <v>20934</v>
      </c>
      <c r="F179" s="21">
        <v>1790583</v>
      </c>
      <c r="G179" s="21">
        <v>16988</v>
      </c>
      <c r="H179" s="20"/>
    </row>
    <row r="180" spans="1:9">
      <c r="A180" s="11" t="s">
        <v>1</v>
      </c>
      <c r="B180" s="22">
        <v>1428881</v>
      </c>
      <c r="C180" s="22">
        <v>1601569.0000000002</v>
      </c>
      <c r="D180" s="29">
        <v>7.6E-3</v>
      </c>
      <c r="E180" s="14">
        <v>9120</v>
      </c>
      <c r="F180" s="22">
        <v>949812</v>
      </c>
      <c r="G180" s="21">
        <v>5409</v>
      </c>
      <c r="H180" s="20"/>
    </row>
    <row r="181" spans="1:9">
      <c r="A181" s="11" t="s">
        <v>2</v>
      </c>
      <c r="B181" s="22">
        <v>1382861</v>
      </c>
      <c r="C181" s="22">
        <v>1592662.9999999991</v>
      </c>
      <c r="D181" s="29">
        <v>9.4999999999999998E-3</v>
      </c>
      <c r="E181" s="14">
        <v>6743</v>
      </c>
      <c r="F181" s="22">
        <v>571265</v>
      </c>
      <c r="G181" s="21">
        <v>2419</v>
      </c>
      <c r="H181" s="20"/>
    </row>
    <row r="182" spans="1:9">
      <c r="A182" s="11" t="s">
        <v>3</v>
      </c>
      <c r="B182" s="15">
        <v>1227250</v>
      </c>
      <c r="C182" s="15">
        <v>1372389.0000000005</v>
      </c>
      <c r="D182" s="29">
        <v>7.4000000000000003E-3</v>
      </c>
      <c r="E182" s="14">
        <v>5601</v>
      </c>
      <c r="F182" s="15">
        <v>520114</v>
      </c>
      <c r="G182" s="21">
        <v>2123</v>
      </c>
      <c r="H182" s="20"/>
    </row>
    <row r="183" spans="1:9">
      <c r="A183" s="11" t="s">
        <v>4</v>
      </c>
      <c r="B183" s="14">
        <v>4038992</v>
      </c>
      <c r="C183" s="14">
        <v>4566621</v>
      </c>
      <c r="D183" s="29">
        <v>8.2000000000000007E-3</v>
      </c>
      <c r="E183" s="14">
        <v>6952</v>
      </c>
      <c r="F183" s="14">
        <v>2041190</v>
      </c>
      <c r="G183" s="21">
        <v>3108</v>
      </c>
    </row>
    <row r="184" spans="1:9">
      <c r="A184" s="11" t="s">
        <v>5</v>
      </c>
      <c r="B184" s="15">
        <v>1193767</v>
      </c>
      <c r="C184" s="15">
        <v>1390121</v>
      </c>
      <c r="D184" s="29">
        <v>1.03E-2</v>
      </c>
      <c r="E184" s="22">
        <v>235</v>
      </c>
      <c r="F184" s="15">
        <v>454660</v>
      </c>
      <c r="G184" s="21">
        <v>77</v>
      </c>
    </row>
    <row r="185" spans="1:9">
      <c r="A185" s="11" t="s">
        <v>6</v>
      </c>
      <c r="B185" s="15">
        <v>1354304</v>
      </c>
      <c r="C185" s="22">
        <v>1427291.0000000005</v>
      </c>
      <c r="D185" s="29">
        <v>3.3999999999999998E-3</v>
      </c>
      <c r="E185" s="22">
        <v>625</v>
      </c>
      <c r="F185" s="15">
        <v>535322</v>
      </c>
      <c r="G185" s="21">
        <v>234</v>
      </c>
    </row>
    <row r="186" spans="1:9">
      <c r="A186" s="11" t="s">
        <v>7</v>
      </c>
      <c r="B186" s="15">
        <v>1134238</v>
      </c>
      <c r="C186" s="22">
        <v>1276233.0000000005</v>
      </c>
      <c r="D186" s="29">
        <v>7.7999999999999996E-3</v>
      </c>
      <c r="E186" s="22">
        <v>707</v>
      </c>
      <c r="F186" s="15">
        <v>444044</v>
      </c>
      <c r="G186" s="21">
        <v>246</v>
      </c>
    </row>
    <row r="187" spans="1:9">
      <c r="A187" s="11" t="s">
        <v>8</v>
      </c>
      <c r="B187" s="15">
        <v>1105464</v>
      </c>
      <c r="C187" s="15">
        <v>1215390</v>
      </c>
      <c r="D187" s="29">
        <v>6.1999999999999998E-3</v>
      </c>
      <c r="E187" s="22">
        <v>976</v>
      </c>
      <c r="F187" s="15">
        <v>425716</v>
      </c>
      <c r="G187" s="21">
        <v>342</v>
      </c>
      <c r="H187" s="20"/>
      <c r="I187" s="20"/>
    </row>
    <row r="188" spans="1:9">
      <c r="A188" s="11" t="s">
        <v>9</v>
      </c>
      <c r="B188" s="14">
        <v>4787773</v>
      </c>
      <c r="C188" s="14">
        <v>5309035.0000000009</v>
      </c>
      <c r="D188" s="29">
        <v>6.7999999999999996E-3</v>
      </c>
      <c r="E188" s="14">
        <v>472</v>
      </c>
      <c r="F188" s="14">
        <v>1859742</v>
      </c>
      <c r="G188" s="21">
        <v>165</v>
      </c>
      <c r="H188" s="20"/>
      <c r="I188" s="20"/>
    </row>
    <row r="189" spans="1:9">
      <c r="A189" s="12" t="s">
        <v>15</v>
      </c>
      <c r="B189" s="17">
        <v>10952011</v>
      </c>
      <c r="C189" s="17">
        <v>12082144.000000004</v>
      </c>
      <c r="D189" s="29">
        <v>6.4000000000000003E-3</v>
      </c>
      <c r="E189" s="17">
        <v>1006</v>
      </c>
      <c r="F189" s="17">
        <v>5691516</v>
      </c>
      <c r="G189" s="21">
        <v>474</v>
      </c>
      <c r="H189" s="20"/>
      <c r="I189" s="20"/>
    </row>
    <row r="190" spans="1:9">
      <c r="A190" s="18" t="s">
        <v>37</v>
      </c>
      <c r="H190" s="20"/>
      <c r="I190" s="20"/>
    </row>
    <row r="191" spans="1:9">
      <c r="A191" s="28"/>
      <c r="H191" s="20"/>
      <c r="I191" s="20"/>
    </row>
    <row r="192" spans="1:9">
      <c r="A192" s="1" t="s">
        <v>21</v>
      </c>
      <c r="D192" s="34"/>
      <c r="H192" s="20"/>
      <c r="I192" s="20"/>
    </row>
    <row r="193" spans="1:9">
      <c r="A193" s="1"/>
      <c r="D193" s="34"/>
      <c r="H193" s="20"/>
      <c r="I193" s="20"/>
    </row>
    <row r="194" spans="1:9" ht="65">
      <c r="A194" s="27">
        <v>2014</v>
      </c>
      <c r="B194" s="13" t="s">
        <v>33</v>
      </c>
      <c r="C194" s="23" t="s">
        <v>64</v>
      </c>
      <c r="D194" s="35" t="s">
        <v>55</v>
      </c>
      <c r="E194" s="13" t="s">
        <v>52</v>
      </c>
      <c r="F194" s="13" t="s">
        <v>53</v>
      </c>
      <c r="G194" s="46" t="s">
        <v>54</v>
      </c>
      <c r="H194" s="20"/>
      <c r="I194" s="20"/>
    </row>
    <row r="195" spans="1:9">
      <c r="A195" s="11" t="s">
        <v>0</v>
      </c>
      <c r="B195" s="21">
        <v>2125246</v>
      </c>
      <c r="C195" s="21">
        <v>2220445.0000000005</v>
      </c>
      <c r="D195" s="29">
        <v>3.0000000000000001E-3</v>
      </c>
      <c r="E195" s="14">
        <v>21067</v>
      </c>
      <c r="F195" s="21">
        <v>1791123</v>
      </c>
      <c r="G195" s="21">
        <v>16994</v>
      </c>
      <c r="H195" s="20"/>
      <c r="I195" s="20"/>
    </row>
    <row r="196" spans="1:9">
      <c r="A196" s="11" t="s">
        <v>1</v>
      </c>
      <c r="B196" s="22">
        <v>1428881</v>
      </c>
      <c r="C196" s="22">
        <v>1597770.0000000012</v>
      </c>
      <c r="D196" s="29">
        <v>7.9000000000000008E-3</v>
      </c>
      <c r="E196" s="14">
        <v>9098</v>
      </c>
      <c r="F196" s="22">
        <v>952072</v>
      </c>
      <c r="G196" s="21">
        <v>5422</v>
      </c>
      <c r="H196" s="20"/>
      <c r="I196" s="20"/>
    </row>
    <row r="197" spans="1:9">
      <c r="A197" s="11" t="s">
        <v>2</v>
      </c>
      <c r="B197" s="22">
        <v>1382861</v>
      </c>
      <c r="C197" s="15">
        <v>1571028.0000000007</v>
      </c>
      <c r="D197" s="29">
        <v>9.1000000000000004E-3</v>
      </c>
      <c r="E197" s="14">
        <v>6651</v>
      </c>
      <c r="F197" s="22">
        <v>566235</v>
      </c>
      <c r="G197" s="21">
        <v>2397</v>
      </c>
      <c r="H197" s="20"/>
      <c r="I197" s="20"/>
    </row>
    <row r="198" spans="1:9">
      <c r="A198" s="11" t="s">
        <v>3</v>
      </c>
      <c r="B198" s="15">
        <v>1227250</v>
      </c>
      <c r="C198" s="15">
        <v>1365039</v>
      </c>
      <c r="D198" s="29">
        <v>7.4999999999999997E-3</v>
      </c>
      <c r="E198" s="14">
        <v>5571</v>
      </c>
      <c r="F198" s="15">
        <v>519065</v>
      </c>
      <c r="G198" s="21">
        <v>2118</v>
      </c>
    </row>
    <row r="199" spans="1:9">
      <c r="A199" s="11" t="s">
        <v>4</v>
      </c>
      <c r="B199" s="14">
        <v>4038992</v>
      </c>
      <c r="C199" s="14">
        <v>4533837.0000000019</v>
      </c>
      <c r="D199" s="29">
        <v>8.2000000000000007E-3</v>
      </c>
      <c r="E199" s="14">
        <v>6902</v>
      </c>
      <c r="F199" s="14">
        <v>2037372</v>
      </c>
      <c r="G199" s="21">
        <v>3102</v>
      </c>
    </row>
    <row r="200" spans="1:9">
      <c r="A200" s="11" t="s">
        <v>5</v>
      </c>
      <c r="B200" s="15">
        <v>1193767</v>
      </c>
      <c r="C200" s="15">
        <v>1377846.0000000009</v>
      </c>
      <c r="D200" s="29">
        <v>1.03E-2</v>
      </c>
      <c r="E200" s="15">
        <v>233</v>
      </c>
      <c r="F200" s="15">
        <v>453018</v>
      </c>
      <c r="G200" s="21">
        <v>77</v>
      </c>
    </row>
    <row r="201" spans="1:9">
      <c r="A201" s="11" t="s">
        <v>6</v>
      </c>
      <c r="B201" s="15">
        <v>1354304</v>
      </c>
      <c r="C201" s="15">
        <v>1421670.0000000005</v>
      </c>
      <c r="D201" s="29">
        <v>3.3E-3</v>
      </c>
      <c r="E201" s="15">
        <v>620</v>
      </c>
      <c r="F201" s="15">
        <v>535942</v>
      </c>
      <c r="G201" s="21">
        <v>235</v>
      </c>
    </row>
    <row r="202" spans="1:9">
      <c r="A202" s="11" t="s">
        <v>7</v>
      </c>
      <c r="B202" s="15">
        <v>1134238</v>
      </c>
      <c r="C202" s="15">
        <v>1268228.0000000005</v>
      </c>
      <c r="D202" s="29">
        <v>7.9000000000000008E-3</v>
      </c>
      <c r="E202" s="15">
        <v>620</v>
      </c>
      <c r="F202" s="15">
        <v>442528</v>
      </c>
      <c r="G202" s="21">
        <v>245</v>
      </c>
      <c r="H202" s="20"/>
      <c r="I202" s="20"/>
    </row>
    <row r="203" spans="1:9">
      <c r="A203" s="11" t="s">
        <v>8</v>
      </c>
      <c r="B203" s="15">
        <v>1105464</v>
      </c>
      <c r="C203" s="15">
        <v>1205539.0000000005</v>
      </c>
      <c r="D203" s="29">
        <v>6.0000000000000001E-3</v>
      </c>
      <c r="E203" s="15">
        <v>620</v>
      </c>
      <c r="F203" s="15">
        <v>427745</v>
      </c>
      <c r="G203" s="14">
        <v>343</v>
      </c>
      <c r="H203" s="20"/>
      <c r="I203" s="20"/>
    </row>
    <row r="204" spans="1:9">
      <c r="A204" s="11" t="s">
        <v>9</v>
      </c>
      <c r="B204" s="14">
        <v>4787773</v>
      </c>
      <c r="C204" s="14">
        <v>5273283.0000000019</v>
      </c>
      <c r="D204" s="29">
        <v>6.7999999999999996E-3</v>
      </c>
      <c r="E204" s="14">
        <v>469</v>
      </c>
      <c r="F204" s="14">
        <v>1859234</v>
      </c>
      <c r="G204" s="14">
        <v>165</v>
      </c>
      <c r="H204" s="20"/>
      <c r="I204" s="20"/>
    </row>
    <row r="205" spans="1:9">
      <c r="A205" s="12" t="s">
        <v>15</v>
      </c>
      <c r="B205" s="17">
        <v>10952011</v>
      </c>
      <c r="C205" s="17">
        <v>12027565.000000004</v>
      </c>
      <c r="D205" s="29">
        <v>6.4999999999999997E-3</v>
      </c>
      <c r="E205" s="17">
        <v>1001</v>
      </c>
      <c r="F205" s="17">
        <v>5687728</v>
      </c>
      <c r="G205" s="14">
        <v>473</v>
      </c>
      <c r="H205" s="20"/>
      <c r="I205" s="20"/>
    </row>
    <row r="206" spans="1:9">
      <c r="A206" s="18" t="s">
        <v>37</v>
      </c>
      <c r="H206" s="20"/>
      <c r="I206" s="20"/>
    </row>
    <row r="207" spans="1:9">
      <c r="A207" s="28"/>
      <c r="H207" s="20"/>
      <c r="I207" s="20"/>
    </row>
    <row r="208" spans="1:9">
      <c r="A208" s="1"/>
      <c r="D208" s="34"/>
      <c r="H208" s="20"/>
      <c r="I208" s="20"/>
    </row>
    <row r="209" spans="1:9">
      <c r="D209" s="34"/>
      <c r="H209" s="20"/>
      <c r="I209" s="20"/>
    </row>
    <row r="210" spans="1:9" ht="65">
      <c r="A210" s="27">
        <v>2013</v>
      </c>
      <c r="B210" s="13" t="s">
        <v>33</v>
      </c>
      <c r="C210" s="23" t="s">
        <v>63</v>
      </c>
      <c r="D210" s="35" t="s">
        <v>41</v>
      </c>
      <c r="E210" s="13" t="s">
        <v>46</v>
      </c>
      <c r="F210" s="13" t="s">
        <v>47</v>
      </c>
      <c r="G210" s="48" t="s">
        <v>48</v>
      </c>
      <c r="H210" s="20"/>
      <c r="I210" s="20"/>
    </row>
    <row r="211" spans="1:9">
      <c r="A211" s="11" t="s">
        <v>0</v>
      </c>
      <c r="B211" s="21">
        <v>2125246</v>
      </c>
      <c r="C211" s="14">
        <v>2229620.9999999963</v>
      </c>
      <c r="D211" s="29">
        <v>3.5000000000000001E-3</v>
      </c>
      <c r="E211" s="14">
        <v>21154</v>
      </c>
      <c r="F211" s="14">
        <v>1791007</v>
      </c>
      <c r="G211" s="21">
        <v>16992</v>
      </c>
      <c r="H211" s="20"/>
      <c r="I211" s="20"/>
    </row>
    <row r="212" spans="1:9">
      <c r="A212" s="11" t="s">
        <v>1</v>
      </c>
      <c r="B212" s="22">
        <v>1428881</v>
      </c>
      <c r="C212" s="15">
        <v>1591402.9999999993</v>
      </c>
      <c r="D212" s="29">
        <v>8.0999999999999996E-3</v>
      </c>
      <c r="E212" s="14">
        <v>9062</v>
      </c>
      <c r="F212" s="15">
        <v>952053</v>
      </c>
      <c r="G212" s="21">
        <v>5421</v>
      </c>
      <c r="H212" s="20"/>
      <c r="I212" s="20"/>
    </row>
    <row r="213" spans="1:9">
      <c r="A213" s="11" t="s">
        <v>2</v>
      </c>
      <c r="B213" s="22">
        <v>1382861</v>
      </c>
      <c r="C213" s="15">
        <v>1552481.9999999993</v>
      </c>
      <c r="D213" s="29">
        <v>8.8000000000000005E-3</v>
      </c>
      <c r="E213" s="14">
        <v>6573</v>
      </c>
      <c r="F213" s="15">
        <v>561840</v>
      </c>
      <c r="G213" s="21">
        <v>2379</v>
      </c>
    </row>
    <row r="214" spans="1:9">
      <c r="A214" s="11" t="s">
        <v>3</v>
      </c>
      <c r="B214" s="15">
        <v>1227250</v>
      </c>
      <c r="C214" s="15">
        <v>1354005.0000000002</v>
      </c>
      <c r="D214" s="29">
        <v>7.4000000000000003E-3</v>
      </c>
      <c r="E214" s="14">
        <v>5526</v>
      </c>
      <c r="F214" s="15">
        <v>518534</v>
      </c>
      <c r="G214" s="21">
        <v>2116</v>
      </c>
    </row>
    <row r="215" spans="1:9">
      <c r="A215" s="11" t="s">
        <v>4</v>
      </c>
      <c r="B215" s="14">
        <v>4038992</v>
      </c>
      <c r="C215" s="14">
        <v>4497889.9999999991</v>
      </c>
      <c r="D215" s="29">
        <v>8.0999999999999996E-3</v>
      </c>
      <c r="E215" s="14">
        <v>6848</v>
      </c>
      <c r="F215" s="14">
        <v>2032427</v>
      </c>
      <c r="G215" s="21">
        <v>3094</v>
      </c>
    </row>
    <row r="216" spans="1:9">
      <c r="A216" s="11" t="s">
        <v>5</v>
      </c>
      <c r="B216" s="15">
        <v>1193767</v>
      </c>
      <c r="C216" s="15">
        <v>1365200.0000000002</v>
      </c>
      <c r="D216" s="29">
        <v>1.03E-2</v>
      </c>
      <c r="E216" s="15">
        <v>231</v>
      </c>
      <c r="F216" s="15">
        <v>451020</v>
      </c>
      <c r="G216" s="21">
        <v>76</v>
      </c>
    </row>
    <row r="217" spans="1:9">
      <c r="A217" s="11" t="s">
        <v>6</v>
      </c>
      <c r="B217" s="15">
        <v>1354304</v>
      </c>
      <c r="C217" s="15">
        <v>1418483.9999999998</v>
      </c>
      <c r="D217" s="29">
        <v>3.3999999999999998E-3</v>
      </c>
      <c r="E217" s="15">
        <v>621</v>
      </c>
      <c r="F217" s="15">
        <v>539793</v>
      </c>
      <c r="G217" s="21">
        <v>236</v>
      </c>
    </row>
    <row r="218" spans="1:9">
      <c r="A218" s="11" t="s">
        <v>7</v>
      </c>
      <c r="B218" s="15">
        <v>1134238</v>
      </c>
      <c r="C218" s="15">
        <v>1253930.9999999991</v>
      </c>
      <c r="D218" s="29">
        <v>7.4999999999999997E-3</v>
      </c>
      <c r="E218" s="15">
        <v>695</v>
      </c>
      <c r="F218" s="15">
        <v>440003</v>
      </c>
      <c r="G218" s="21">
        <v>244</v>
      </c>
    </row>
    <row r="219" spans="1:9">
      <c r="A219" s="11" t="s">
        <v>8</v>
      </c>
      <c r="B219" s="15">
        <v>1105464</v>
      </c>
      <c r="C219" s="15">
        <v>1194680.9999999991</v>
      </c>
      <c r="D219" s="29">
        <v>5.7999999999999996E-3</v>
      </c>
      <c r="E219" s="15">
        <v>959</v>
      </c>
      <c r="F219" s="15">
        <v>431366</v>
      </c>
      <c r="G219" s="21">
        <v>346</v>
      </c>
    </row>
    <row r="220" spans="1:9">
      <c r="A220" s="11" t="s">
        <v>9</v>
      </c>
      <c r="B220" s="14">
        <v>4787773</v>
      </c>
      <c r="C220" s="14">
        <v>5232295.9999999981</v>
      </c>
      <c r="D220" s="29">
        <v>6.6E-3</v>
      </c>
      <c r="E220" s="14">
        <v>465</v>
      </c>
      <c r="F220" s="14">
        <v>1862183</v>
      </c>
      <c r="G220" s="21">
        <v>166</v>
      </c>
    </row>
    <row r="221" spans="1:9">
      <c r="A221" s="12" t="s">
        <v>15</v>
      </c>
      <c r="B221" s="17">
        <v>10952011</v>
      </c>
      <c r="C221" s="17">
        <v>11959806.999999993</v>
      </c>
      <c r="D221" s="29">
        <v>6.6E-3</v>
      </c>
      <c r="E221" s="17">
        <v>996</v>
      </c>
      <c r="F221" s="17">
        <v>5685617</v>
      </c>
      <c r="G221" s="21">
        <v>473</v>
      </c>
    </row>
    <row r="222" spans="1:9">
      <c r="A222" s="18" t="s">
        <v>37</v>
      </c>
    </row>
    <row r="223" spans="1:9">
      <c r="A223" s="28"/>
    </row>
    <row r="224" spans="1:9">
      <c r="D224" s="34"/>
    </row>
    <row r="225" spans="1:7" ht="65">
      <c r="A225" s="27">
        <v>2012</v>
      </c>
      <c r="B225" s="13" t="s">
        <v>33</v>
      </c>
      <c r="C225" s="23" t="s">
        <v>91</v>
      </c>
      <c r="D225" s="35" t="s">
        <v>40</v>
      </c>
      <c r="E225" s="13" t="s">
        <v>42</v>
      </c>
      <c r="F225" s="13" t="s">
        <v>38</v>
      </c>
      <c r="G225" s="46" t="s">
        <v>39</v>
      </c>
    </row>
    <row r="226" spans="1:7">
      <c r="A226" s="11" t="s">
        <v>0</v>
      </c>
      <c r="B226" s="21">
        <v>2125246</v>
      </c>
      <c r="C226" s="21">
        <v>2240621</v>
      </c>
      <c r="D226" s="29">
        <v>4.1999999999999997E-3</v>
      </c>
      <c r="E226" s="14">
        <v>21258</v>
      </c>
      <c r="F226" s="14">
        <v>1797884</v>
      </c>
      <c r="G226" s="21">
        <v>17058</v>
      </c>
    </row>
    <row r="227" spans="1:7">
      <c r="A227" s="11" t="s">
        <v>1</v>
      </c>
      <c r="B227" s="22">
        <v>1428881</v>
      </c>
      <c r="C227" s="15">
        <v>1586434</v>
      </c>
      <c r="D227" s="29">
        <v>8.5000000000000006E-3</v>
      </c>
      <c r="E227" s="15">
        <v>9034</v>
      </c>
      <c r="F227" s="15">
        <v>950139</v>
      </c>
      <c r="G227" s="21">
        <v>5411</v>
      </c>
    </row>
    <row r="228" spans="1:7">
      <c r="A228" s="11" t="s">
        <v>2</v>
      </c>
      <c r="B228" s="22">
        <v>1382861</v>
      </c>
      <c r="C228" s="15">
        <v>1538726</v>
      </c>
      <c r="D228" s="29">
        <v>8.6999999999999994E-3</v>
      </c>
      <c r="E228" s="15">
        <v>6515</v>
      </c>
      <c r="F228" s="15">
        <v>552153</v>
      </c>
      <c r="G228" s="21">
        <v>2338</v>
      </c>
    </row>
    <row r="229" spans="1:7">
      <c r="A229" s="11" t="s">
        <v>3</v>
      </c>
      <c r="B229" s="15">
        <v>1227250</v>
      </c>
      <c r="C229" s="15">
        <v>1341831</v>
      </c>
      <c r="D229" s="29">
        <v>7.1999999999999998E-3</v>
      </c>
      <c r="E229" s="15">
        <v>5476</v>
      </c>
      <c r="F229" s="15">
        <v>517747</v>
      </c>
      <c r="G229" s="21">
        <v>2113</v>
      </c>
    </row>
    <row r="230" spans="1:7">
      <c r="A230" s="11" t="s">
        <v>4</v>
      </c>
      <c r="B230" s="14">
        <v>4038992</v>
      </c>
      <c r="C230" s="14">
        <v>4466991</v>
      </c>
      <c r="D230" s="29">
        <v>8.2000000000000007E-3</v>
      </c>
      <c r="E230" s="14">
        <v>6801</v>
      </c>
      <c r="F230" s="14">
        <v>2020038</v>
      </c>
      <c r="G230" s="21">
        <v>3075</v>
      </c>
    </row>
    <row r="231" spans="1:7">
      <c r="A231" s="11" t="s">
        <v>5</v>
      </c>
      <c r="B231" s="15">
        <v>1193767</v>
      </c>
      <c r="C231" s="15">
        <v>1353946</v>
      </c>
      <c r="D231" s="29">
        <v>1.03E-2</v>
      </c>
      <c r="E231" s="15">
        <v>229</v>
      </c>
      <c r="F231" s="15">
        <v>448587</v>
      </c>
      <c r="G231" s="21">
        <v>76</v>
      </c>
    </row>
    <row r="232" spans="1:7">
      <c r="A232" s="11" t="s">
        <v>6</v>
      </c>
      <c r="B232" s="15">
        <v>1354304</v>
      </c>
      <c r="C232" s="15">
        <v>1412356</v>
      </c>
      <c r="D232" s="29">
        <v>3.3E-3</v>
      </c>
      <c r="E232" s="15">
        <v>618</v>
      </c>
      <c r="F232" s="15">
        <v>541268</v>
      </c>
      <c r="G232" s="21">
        <v>237</v>
      </c>
    </row>
    <row r="233" spans="1:7">
      <c r="A233" s="11" t="s">
        <v>7</v>
      </c>
      <c r="B233" s="15">
        <v>1134238</v>
      </c>
      <c r="C233" s="15">
        <v>1237507</v>
      </c>
      <c r="D233" s="29">
        <v>7.0000000000000001E-3</v>
      </c>
      <c r="E233" s="15">
        <v>686</v>
      </c>
      <c r="F233" s="15">
        <v>438439</v>
      </c>
      <c r="G233" s="21">
        <v>243</v>
      </c>
    </row>
    <row r="234" spans="1:7">
      <c r="A234" s="11" t="s">
        <v>8</v>
      </c>
      <c r="B234" s="15">
        <v>1105464</v>
      </c>
      <c r="C234" s="15">
        <v>1187081</v>
      </c>
      <c r="D234" s="29">
        <v>5.7000000000000002E-3</v>
      </c>
      <c r="E234" s="15">
        <v>953</v>
      </c>
      <c r="F234" s="15">
        <v>431744</v>
      </c>
      <c r="G234" s="21">
        <v>347</v>
      </c>
    </row>
    <row r="235" spans="1:7">
      <c r="A235" s="11" t="s">
        <v>9</v>
      </c>
      <c r="B235" s="14">
        <v>4787773</v>
      </c>
      <c r="C235" s="14">
        <v>5190890</v>
      </c>
      <c r="D235" s="29">
        <v>6.4999999999999997E-3</v>
      </c>
      <c r="E235" s="14">
        <v>461</v>
      </c>
      <c r="F235" s="14">
        <v>1860039</v>
      </c>
      <c r="G235" s="21">
        <v>165</v>
      </c>
    </row>
    <row r="236" spans="1:7">
      <c r="A236" s="12" t="s">
        <v>15</v>
      </c>
      <c r="B236" s="17">
        <v>10952011</v>
      </c>
      <c r="C236" s="17">
        <v>11898502</v>
      </c>
      <c r="D236" s="29">
        <v>6.6E-3</v>
      </c>
      <c r="E236" s="17">
        <v>991</v>
      </c>
      <c r="F236" s="17">
        <v>5677961</v>
      </c>
      <c r="G236" s="21">
        <v>473</v>
      </c>
    </row>
    <row r="237" spans="1:7">
      <c r="A237" s="18" t="s">
        <v>37</v>
      </c>
    </row>
    <row r="238" spans="1:7">
      <c r="A238" s="28"/>
    </row>
    <row r="239" spans="1:7">
      <c r="D239" s="34"/>
    </row>
    <row r="240" spans="1:7" ht="65">
      <c r="A240" s="27">
        <v>2011</v>
      </c>
      <c r="B240" s="13" t="s">
        <v>33</v>
      </c>
      <c r="C240" s="23" t="s">
        <v>34</v>
      </c>
      <c r="D240" s="35" t="s">
        <v>35</v>
      </c>
      <c r="E240" s="13" t="s">
        <v>36</v>
      </c>
      <c r="F240" s="13" t="s">
        <v>89</v>
      </c>
      <c r="G240" s="46" t="s">
        <v>90</v>
      </c>
    </row>
    <row r="241" spans="1:7">
      <c r="A241" s="11" t="s">
        <v>0</v>
      </c>
      <c r="B241" s="21">
        <v>2125246</v>
      </c>
      <c r="C241" s="14">
        <v>2249975</v>
      </c>
      <c r="D241" s="29">
        <v>4.8999999999999998E-3</v>
      </c>
      <c r="E241" s="14">
        <v>21347</v>
      </c>
      <c r="F241" s="14">
        <v>1788201</v>
      </c>
      <c r="G241" s="21">
        <v>16966</v>
      </c>
    </row>
    <row r="242" spans="1:7">
      <c r="A242" s="11" t="s">
        <v>1</v>
      </c>
      <c r="B242" s="22">
        <v>1428881</v>
      </c>
      <c r="C242" s="15">
        <v>1581628</v>
      </c>
      <c r="D242" s="29">
        <v>8.8999999999999999E-3</v>
      </c>
      <c r="E242" s="15">
        <v>9006</v>
      </c>
      <c r="F242" s="15">
        <v>945595</v>
      </c>
      <c r="G242" s="21">
        <v>5385</v>
      </c>
    </row>
    <row r="243" spans="1:7">
      <c r="A243" s="11" t="s">
        <v>2</v>
      </c>
      <c r="B243" s="22">
        <v>1382861</v>
      </c>
      <c r="C243" s="15">
        <v>1529928</v>
      </c>
      <c r="D243" s="29">
        <v>8.8999999999999999E-3</v>
      </c>
      <c r="E243" s="15">
        <v>6477</v>
      </c>
      <c r="F243" s="15">
        <v>550431</v>
      </c>
      <c r="G243" s="21">
        <v>2330</v>
      </c>
    </row>
    <row r="244" spans="1:7">
      <c r="A244" s="11" t="s">
        <v>3</v>
      </c>
      <c r="B244" s="15">
        <v>1227250</v>
      </c>
      <c r="C244" s="15">
        <v>1333702</v>
      </c>
      <c r="D244" s="29">
        <v>7.1999999999999998E-3</v>
      </c>
      <c r="E244" s="15">
        <v>5443</v>
      </c>
      <c r="F244" s="15">
        <v>516003</v>
      </c>
      <c r="G244" s="21">
        <v>2106</v>
      </c>
    </row>
    <row r="245" spans="1:7">
      <c r="A245" s="11" t="s">
        <v>4</v>
      </c>
      <c r="B245" s="14">
        <v>4038992</v>
      </c>
      <c r="C245" s="14">
        <v>4445258</v>
      </c>
      <c r="D245" s="29">
        <v>8.3999999999999995E-3</v>
      </c>
      <c r="E245" s="14">
        <v>6768</v>
      </c>
      <c r="F245" s="14">
        <v>2012029</v>
      </c>
      <c r="G245" s="21">
        <v>3063</v>
      </c>
    </row>
    <row r="246" spans="1:7">
      <c r="A246" s="11" t="s">
        <v>5</v>
      </c>
      <c r="B246" s="15">
        <v>1193767</v>
      </c>
      <c r="C246" s="15">
        <v>1338427</v>
      </c>
      <c r="D246" s="29">
        <v>1.01E-2</v>
      </c>
      <c r="E246" s="15">
        <v>226</v>
      </c>
      <c r="F246" s="15">
        <v>446431</v>
      </c>
      <c r="G246" s="21">
        <v>75</v>
      </c>
    </row>
    <row r="247" spans="1:7">
      <c r="A247" s="11" t="s">
        <v>6</v>
      </c>
      <c r="B247" s="15">
        <v>1354304</v>
      </c>
      <c r="C247" s="15">
        <v>1413635</v>
      </c>
      <c r="D247" s="29">
        <v>3.7000000000000002E-3</v>
      </c>
      <c r="E247" s="15">
        <v>619</v>
      </c>
      <c r="F247" s="15">
        <v>542004</v>
      </c>
      <c r="G247" s="21">
        <v>237</v>
      </c>
    </row>
    <row r="248" spans="1:7">
      <c r="A248" s="11" t="s">
        <v>7</v>
      </c>
      <c r="B248" s="15">
        <v>1134238</v>
      </c>
      <c r="C248" s="15">
        <v>1225191</v>
      </c>
      <c r="D248" s="29">
        <v>6.7000000000000002E-3</v>
      </c>
      <c r="E248" s="15">
        <v>679</v>
      </c>
      <c r="F248" s="15">
        <v>437854</v>
      </c>
      <c r="G248" s="21">
        <v>243</v>
      </c>
    </row>
    <row r="249" spans="1:7">
      <c r="A249" s="11" t="s">
        <v>8</v>
      </c>
      <c r="B249" s="15">
        <v>1105464</v>
      </c>
      <c r="C249" s="15">
        <v>1180365</v>
      </c>
      <c r="D249" s="29">
        <v>5.5999999999999999E-3</v>
      </c>
      <c r="E249" s="15">
        <v>947</v>
      </c>
      <c r="F249" s="15">
        <v>433198</v>
      </c>
      <c r="G249" s="21">
        <v>348</v>
      </c>
    </row>
    <row r="250" spans="1:7">
      <c r="A250" s="11" t="s">
        <v>9</v>
      </c>
      <c r="B250" s="14">
        <v>4787773</v>
      </c>
      <c r="C250" s="14">
        <v>5157618</v>
      </c>
      <c r="D250" s="29">
        <v>6.4000000000000003E-3</v>
      </c>
      <c r="E250" s="14">
        <v>458</v>
      </c>
      <c r="F250" s="14">
        <v>1859487</v>
      </c>
      <c r="G250" s="21">
        <v>165</v>
      </c>
    </row>
    <row r="251" spans="1:7">
      <c r="A251" s="12" t="s">
        <v>15</v>
      </c>
      <c r="B251" s="17">
        <v>10952011</v>
      </c>
      <c r="C251" s="17">
        <v>11852851</v>
      </c>
      <c r="D251" s="29">
        <v>6.8999999999999999E-3</v>
      </c>
      <c r="E251" s="17">
        <v>987</v>
      </c>
      <c r="F251" s="17">
        <v>5659717</v>
      </c>
      <c r="G251" s="21">
        <v>471</v>
      </c>
    </row>
    <row r="252" spans="1:7">
      <c r="A252" s="18" t="s">
        <v>37</v>
      </c>
    </row>
  </sheetData>
  <mergeCells count="1">
    <mergeCell ref="B8:P8"/>
  </mergeCells>
  <pageMargins left="0.70866141732283472" right="0.70866141732283472" top="0.74803149606299213" bottom="0.74803149606299213" header="0.31496062992125984" footer="0.31496062992125984"/>
  <pageSetup paperSize="9" scale="13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>
              <from>
                <xdr:col>0</xdr:col>
                <xdr:colOff>44450</xdr:colOff>
                <xdr:row>0</xdr:row>
                <xdr:rowOff>44450</xdr:rowOff>
              </from>
              <to>
                <xdr:col>0</xdr:col>
                <xdr:colOff>1720850</xdr:colOff>
                <xdr:row>4</xdr:row>
                <xdr:rowOff>6350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5:G16"/>
  <sheetViews>
    <sheetView showGridLines="0" tabSelected="1" workbookViewId="0">
      <selection activeCell="G18" sqref="G18"/>
    </sheetView>
  </sheetViews>
  <sheetFormatPr baseColWidth="10" defaultRowHeight="14.5"/>
  <cols>
    <col min="1" max="1" width="37.90625" customWidth="1"/>
    <col min="2" max="2" width="13.08984375" customWidth="1"/>
    <col min="3" max="3" width="14" bestFit="1" customWidth="1"/>
    <col min="4" max="4" width="10.08984375" bestFit="1" customWidth="1"/>
    <col min="5" max="5" width="15" bestFit="1" customWidth="1"/>
    <col min="6" max="6" width="11.54296875" bestFit="1" customWidth="1"/>
  </cols>
  <sheetData>
    <row r="5" spans="1:7">
      <c r="A5" s="1" t="s">
        <v>123</v>
      </c>
    </row>
    <row r="6" spans="1:7">
      <c r="A6" s="50"/>
    </row>
    <row r="7" spans="1:7">
      <c r="A7" s="10"/>
      <c r="B7" s="13">
        <v>1976</v>
      </c>
      <c r="C7" s="13">
        <v>1983</v>
      </c>
      <c r="D7" s="13">
        <v>1991</v>
      </c>
      <c r="E7" s="13">
        <v>2001</v>
      </c>
      <c r="F7" s="13">
        <v>2010</v>
      </c>
      <c r="G7" s="13" t="s">
        <v>122</v>
      </c>
    </row>
    <row r="8" spans="1:7">
      <c r="A8" s="11" t="s">
        <v>24</v>
      </c>
      <c r="B8" s="55">
        <v>6780</v>
      </c>
      <c r="C8" s="55">
        <v>6370</v>
      </c>
      <c r="D8" s="55">
        <v>6380</v>
      </c>
      <c r="E8" s="55">
        <v>6560</v>
      </c>
      <c r="F8" s="55">
        <v>5310</v>
      </c>
      <c r="G8" s="55" t="s">
        <v>116</v>
      </c>
    </row>
    <row r="9" spans="1:7">
      <c r="A9" s="11" t="s">
        <v>25</v>
      </c>
      <c r="B9" s="55">
        <v>5170</v>
      </c>
      <c r="C9" s="55">
        <v>5170</v>
      </c>
      <c r="D9" s="55">
        <v>5130</v>
      </c>
      <c r="E9" s="55">
        <v>4950</v>
      </c>
      <c r="F9" s="55">
        <v>6460</v>
      </c>
      <c r="G9" s="55" t="s">
        <v>117</v>
      </c>
    </row>
    <row r="10" spans="1:7">
      <c r="A10" s="11" t="s">
        <v>26</v>
      </c>
      <c r="B10" s="55">
        <v>4280</v>
      </c>
      <c r="C10" s="55">
        <v>4780</v>
      </c>
      <c r="D10" s="55">
        <v>5330</v>
      </c>
      <c r="E10" s="55">
        <v>5350</v>
      </c>
      <c r="F10" s="55">
        <v>5100</v>
      </c>
      <c r="G10" s="55" t="s">
        <v>118</v>
      </c>
    </row>
    <row r="11" spans="1:7">
      <c r="A11" s="11" t="s">
        <v>27</v>
      </c>
      <c r="B11" s="55">
        <v>3600</v>
      </c>
      <c r="C11" s="55">
        <v>4310</v>
      </c>
      <c r="D11" s="55">
        <v>5110</v>
      </c>
      <c r="E11" s="55">
        <v>5630</v>
      </c>
      <c r="F11" s="55">
        <v>8510</v>
      </c>
      <c r="G11" s="55" t="s">
        <v>119</v>
      </c>
    </row>
    <row r="12" spans="1:7">
      <c r="A12" s="11" t="s">
        <v>28</v>
      </c>
      <c r="B12" s="55">
        <v>10510</v>
      </c>
      <c r="C12" s="55">
        <v>10530</v>
      </c>
      <c r="D12" s="55">
        <v>11210</v>
      </c>
      <c r="E12" s="55">
        <v>12670</v>
      </c>
      <c r="F12" s="55">
        <v>15290</v>
      </c>
      <c r="G12" s="55" t="s">
        <v>120</v>
      </c>
    </row>
    <row r="13" spans="1:7">
      <c r="A13" s="11" t="s">
        <v>29</v>
      </c>
      <c r="B13" s="56">
        <v>30340</v>
      </c>
      <c r="C13" s="56">
        <v>31160</v>
      </c>
      <c r="D13" s="56">
        <v>33160</v>
      </c>
      <c r="E13" s="56">
        <v>35160</v>
      </c>
      <c r="F13" s="56">
        <v>40670</v>
      </c>
      <c r="G13" s="56" t="s">
        <v>121</v>
      </c>
    </row>
    <row r="14" spans="1:7">
      <c r="A14" s="18" t="s">
        <v>31</v>
      </c>
    </row>
    <row r="15" spans="1:7">
      <c r="A15" s="18" t="s">
        <v>108</v>
      </c>
    </row>
    <row r="16" spans="1:7">
      <c r="A16" s="18" t="s">
        <v>109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4337" r:id="rId3">
          <objectPr defaultSize="0" autoPict="0" r:id="rId4">
            <anchor moveWithCells="1">
              <from>
                <xdr:col>0</xdr:col>
                <xdr:colOff>44450</xdr:colOff>
                <xdr:row>0</xdr:row>
                <xdr:rowOff>44450</xdr:rowOff>
              </from>
              <to>
                <xdr:col>0</xdr:col>
                <xdr:colOff>1720850</xdr:colOff>
                <xdr:row>4</xdr:row>
                <xdr:rowOff>6350</xdr:rowOff>
              </to>
            </anchor>
          </objectPr>
        </oleObject>
      </mc:Choice>
      <mc:Fallback>
        <oleObject progId="MSPhotoEd.3" shapeId="14337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0266-91439812-63026</_dlc_DocId>
    <_dlc_DocIdUrl xmlns="a24bb705-5e89-496b-ad88-723fde3c4639">
      <Url>https://ged.iledefrance-mobilites.fr/Direction/0266/_layouts/15/DocIdRedir.aspx?ID=0266-91439812-63026</Url>
      <Description>0266-91439812-63026</Description>
    </_dlc_DocIdUrl>
  </documentManagement>
</p:properties>
</file>

<file path=customXml/itemProps1.xml><?xml version="1.0" encoding="utf-8"?>
<ds:datastoreItem xmlns:ds="http://schemas.openxmlformats.org/officeDocument/2006/customXml" ds:itemID="{5033A9FA-E265-445C-BA6A-6AE864D973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C8B3B-8F84-49A2-8B1F-28DA272B38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C51E06A-C1ED-42F2-8828-6DD98230F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7CC178-93A7-4FA5-9145-3E5658FE649F}">
  <ds:schemaRefs>
    <ds:schemaRef ds:uri="http://schemas.openxmlformats.org/package/2006/metadata/core-properties"/>
    <ds:schemaRef ds:uri="http://purl.org/dc/elements/1.1/"/>
    <ds:schemaRef ds:uri="6570837d-c620-43e7-9401-06403f1fb73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sharepoint/v4"/>
    <ds:schemaRef ds:uri="a24bb705-5e89-496b-ad88-723fde3c463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Préambule</vt:lpstr>
      <vt:lpstr>1-population emploi</vt:lpstr>
      <vt:lpstr>2-mobilité quotidienne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2006-09-12T15:06:44Z</dcterms:created>
  <dcterms:modified xsi:type="dcterms:W3CDTF">2026-07-16T15:01:37Z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207822f6-a731-4cf8-9fa3-99cd1cfac197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2023-09-18T14:17:12Z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dcb392f2-7dcd-43fc-8f96-8291de41a7c5</vt:lpwstr>
  </property>
  <property fmtid="{D5CDD505-2E9C-101B-9397-08002B2CF9AE}" pid="10" name="MSIP_Label_c52c58dd-e63b-40f1-b1c5-7af95e47d410_ContentBits">
    <vt:lpwstr>0</vt:lpwstr>
  </property>
</Properties>
</file>