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2.bin" ContentType="application/vnd.openxmlformats-officedocument.spreadsheetml.printerSettings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rinterSettings/printerSettings4.bin" ContentType="application/vnd.openxmlformats-officedocument.spreadsheetml.printerSettings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d.iledefrance-mobilites.fr/Direction/0266/OMNIL/004_PUBLIS/_TC_en_Chiffres/003_TCC_Fichiers excel/TCC 2025/"/>
    </mc:Choice>
  </mc:AlternateContent>
  <xr:revisionPtr revIDLastSave="0" documentId="13_ncr:20000001_{EF36E4C7-FBE6-4894-9AA0-A0530FDBF48B}" xr6:coauthVersionLast="47" xr6:coauthVersionMax="47" xr10:uidLastSave="{00000000-0000-0000-0000-000000000000}"/>
  <bookViews>
    <workbookView xWindow="-110" yWindow="-110" windowWidth="19420" windowHeight="11500" firstSheet="5" activeTab="6" xr2:uid="{7DF183B8-7C44-4CC6-A294-ACBFF98F0BB6}"/>
  </bookViews>
  <sheets>
    <sheet name="Sommaire" sheetId="11" r:id="rId1"/>
    <sheet name="Préambule" sheetId="12" r:id="rId2"/>
    <sheet name="1-trafic journalier métro" sheetId="4" r:id="rId3"/>
    <sheet name="2-trafic horaire metro" sheetId="5" r:id="rId4"/>
    <sheet name="3-trafic journalier tramway" sheetId="6" r:id="rId5"/>
    <sheet name="4-trafic journalier bus RATP" sheetId="7" r:id="rId6"/>
    <sheet name="5-trafic journalier bus GC 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6" i="4" l="1"/>
  <c r="H46" i="4"/>
  <c r="I46" i="4"/>
  <c r="J46" i="4"/>
  <c r="G47" i="4"/>
  <c r="H47" i="4"/>
  <c r="I47" i="4"/>
  <c r="J47" i="4"/>
  <c r="G48" i="4"/>
  <c r="H48" i="4"/>
  <c r="I48" i="4"/>
  <c r="J48" i="4"/>
  <c r="G49" i="4"/>
  <c r="H49" i="4"/>
  <c r="I49" i="4"/>
  <c r="J49" i="4"/>
  <c r="G50" i="4"/>
  <c r="H50" i="4"/>
  <c r="I50" i="4"/>
  <c r="J50" i="4"/>
  <c r="G51" i="4"/>
  <c r="H51" i="4"/>
  <c r="I51" i="4"/>
  <c r="J51" i="4"/>
  <c r="G52" i="4"/>
  <c r="H52" i="4"/>
  <c r="I52" i="4"/>
  <c r="J52" i="4"/>
  <c r="G53" i="4"/>
  <c r="H53" i="4"/>
  <c r="I53" i="4"/>
  <c r="J53" i="4"/>
  <c r="G54" i="4"/>
  <c r="H54" i="4"/>
  <c r="I54" i="4"/>
  <c r="J54" i="4"/>
  <c r="G55" i="4"/>
  <c r="H55" i="4"/>
  <c r="I55" i="4"/>
  <c r="J55" i="4"/>
  <c r="G56" i="4"/>
  <c r="H56" i="4"/>
  <c r="I56" i="4"/>
  <c r="J56" i="4"/>
  <c r="G57" i="4"/>
  <c r="H57" i="4"/>
  <c r="I57" i="4"/>
  <c r="J57" i="4"/>
  <c r="G58" i="4"/>
  <c r="H58" i="4"/>
  <c r="I58" i="4"/>
  <c r="J58" i="4"/>
  <c r="G59" i="4"/>
  <c r="H59" i="4"/>
  <c r="I59" i="4"/>
  <c r="J59" i="4"/>
  <c r="H45" i="4"/>
  <c r="I45" i="4"/>
  <c r="J45" i="4"/>
  <c r="G45" i="4"/>
  <c r="Y31" i="4"/>
</calcChain>
</file>

<file path=xl/sharedStrings.xml><?xml version="1.0" encoding="utf-8"?>
<sst xmlns="http://schemas.openxmlformats.org/spreadsheetml/2006/main" count="191" uniqueCount="129">
  <si>
    <t>2000-2006</t>
  </si>
  <si>
    <t>2006-2012</t>
  </si>
  <si>
    <t>2006-2013</t>
  </si>
  <si>
    <t>2006-2014</t>
  </si>
  <si>
    <t>2006-2015</t>
  </si>
  <si>
    <t>2006-2016</t>
  </si>
  <si>
    <t>Tramway</t>
  </si>
  <si>
    <t>Ile-de-France</t>
  </si>
  <si>
    <t>Paris</t>
  </si>
  <si>
    <t>Petite couronne</t>
  </si>
  <si>
    <t>Grande couronne</t>
  </si>
  <si>
    <t>2006-2009</t>
  </si>
  <si>
    <t>Petite et Grande Couronne</t>
  </si>
  <si>
    <t xml:space="preserve">Les entrants directs dans des stations de métro correspondent aux  voyageurs entrants par les accès d'entrée du métro. Les correspondants ne sont pas comptabilisés.  </t>
  </si>
  <si>
    <t>Données hors funiculaire</t>
  </si>
  <si>
    <t>Source : Île de France Mobilités d'après RATP</t>
  </si>
  <si>
    <t>Jour ouvrable</t>
  </si>
  <si>
    <t>Samedi</t>
  </si>
  <si>
    <t>Dimanche</t>
  </si>
  <si>
    <t>Total</t>
  </si>
  <si>
    <t>2000-2011</t>
  </si>
  <si>
    <t>2006-2011</t>
  </si>
  <si>
    <t>2000-2015</t>
  </si>
  <si>
    <t>2000-2016</t>
  </si>
  <si>
    <t>données incluant les voyageurs en correspondance depuis le RER et les trains SNCF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</si>
  <si>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>2008</t>
    </r>
    <r>
      <rPr>
        <b/>
        <sz val="11"/>
        <color theme="1"/>
        <rFont val="Calibri"/>
        <family val="2"/>
        <scheme val="minor"/>
      </rPr>
      <t xml:space="preserve"> au cours d'une journée, de </t>
    </r>
    <r>
      <rPr>
        <b/>
        <sz val="11"/>
        <color indexed="10"/>
        <rFont val="Calibri"/>
        <family val="2"/>
      </rPr>
      <t>6h à 21h</t>
    </r>
  </si>
  <si>
    <t>en grisé, valeurs estimées</t>
  </si>
  <si>
    <t>jour ouvrable</t>
  </si>
  <si>
    <t>Trafic journalier moyen d'un mardi à vendredi en période plein trafic hors vacances scolaires</t>
  </si>
  <si>
    <t>samedi</t>
  </si>
  <si>
    <t>dimanche</t>
  </si>
  <si>
    <t>Figure 8.5 : Evolution annuelle moyenne du trafic des gares SNCF par territoire de localisation, en %</t>
  </si>
  <si>
    <t>2000-2009</t>
  </si>
  <si>
    <t>Montants JO</t>
  </si>
  <si>
    <t>nc</t>
  </si>
  <si>
    <t>Montants SA</t>
  </si>
  <si>
    <t>Montants DI</t>
  </si>
  <si>
    <t>3. Le trafic</t>
  </si>
  <si>
    <t>Mise à jour :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</si>
  <si>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</si>
  <si>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</si>
  <si>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</si>
  <si>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</si>
  <si>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2000-2017</t>
  </si>
  <si>
    <t>2006-2017</t>
  </si>
  <si>
    <t>1 681 </t>
  </si>
  <si>
    <t>679 </t>
  </si>
  <si>
    <t>249 </t>
  </si>
  <si>
    <t>2006-2018</t>
  </si>
  <si>
    <t>1-trafic journalier métro</t>
  </si>
  <si>
    <t>2-trafic horaire métro</t>
  </si>
  <si>
    <t>3-trafic journalier tramway</t>
  </si>
  <si>
    <t>4-trafic journalier bus RATP</t>
  </si>
  <si>
    <t>2006-2019</t>
  </si>
  <si>
    <t>2006-2020</t>
  </si>
  <si>
    <t>2006-2021</t>
  </si>
  <si>
    <t>2021*</t>
  </si>
  <si>
    <t>En grisé, valeurs estimées</t>
  </si>
  <si>
    <t>Figure 1 : Le trafic journalier sur le métro</t>
  </si>
  <si>
    <r>
      <t xml:space="preserve">Figure 1.1 : Les entrants directs journaliers dans les stations de métro par type de jour, </t>
    </r>
    <r>
      <rPr>
        <sz val="10"/>
        <rFont val="Arial"/>
        <family val="2"/>
      </rPr>
      <t>en milliers</t>
    </r>
  </si>
  <si>
    <t>Figure 1.2 : Les entrants directs journaliers dans les stations de métro par type de jour, base 100 en 2000</t>
  </si>
  <si>
    <r>
      <t xml:space="preserve">Figure 1.3 : Entrants directs journaliers dans les stations de métro, un jour ouvrable, par territoire, </t>
    </r>
    <r>
      <rPr>
        <sz val="10"/>
        <rFont val="Arial"/>
        <family val="2"/>
      </rPr>
      <t>en milliers</t>
    </r>
  </si>
  <si>
    <t>Figure 1.4 : Entrants directs journaliers dans les stations de métro, un jour ouvrable par territoire, base 100 en 2000</t>
  </si>
  <si>
    <t>Figure 1.5 : Evolution annuelle moyenne du nombre d'entrants journaliers dans les stations de métro par territoire, en %</t>
  </si>
  <si>
    <t>Figure 2 : Le trafic horaire dans le métro</t>
  </si>
  <si>
    <t>Figure 3 : Le trafic journalier dans le Tramway</t>
  </si>
  <si>
    <t>Figure 3.1 : Montants dans les tramways un jour ouvrable</t>
  </si>
  <si>
    <r>
      <t xml:space="preserve">Figure 3.2 : Montants dans les tramways un jour ouvrable, </t>
    </r>
    <r>
      <rPr>
        <sz val="11"/>
        <color theme="1"/>
        <rFont val="Calibri"/>
        <family val="2"/>
        <scheme val="minor"/>
      </rPr>
      <t>en milliers</t>
    </r>
  </si>
  <si>
    <t>Figure 3.3 : Montants dans les tramways, un jour ouvrable, indices base 100 en 2000</t>
  </si>
  <si>
    <t>Figure 3.4 : Evolution moyenne annuelle du nombre de montants journaliers dans le tramway</t>
  </si>
  <si>
    <t>Figure 4 : Trafic journalier dans les bus RATP</t>
  </si>
  <si>
    <r>
      <t xml:space="preserve">Figure 4.1 - Montants dans les bus RATP par type de jour, </t>
    </r>
    <r>
      <rPr>
        <sz val="11"/>
        <color theme="1"/>
        <rFont val="Calibri"/>
        <family val="2"/>
        <scheme val="minor"/>
      </rPr>
      <t>en milliers</t>
    </r>
  </si>
  <si>
    <t>Figure 4.2 : Montants dans les bus RATP par type de jour, base 100 en 2000</t>
  </si>
  <si>
    <r>
      <t xml:space="preserve">Figure 4.3 : Montants dans les bus RATP un jour ouvrable, par territoire de desserte principal de la ligne un jour ouvrable, </t>
    </r>
    <r>
      <rPr>
        <sz val="11"/>
        <color theme="1"/>
        <rFont val="Calibri"/>
        <family val="2"/>
        <scheme val="minor"/>
      </rPr>
      <t>en milliers</t>
    </r>
  </si>
  <si>
    <t>Figure 4.4 : Montants dans les bus RATP un jour ouvrable, par territoire de desserte principal de la ligne un jour ouvrable, base 100 en 2000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</si>
  <si>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2018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</si>
  <si>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2016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</si>
  <si>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2015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</si>
  <si>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2014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</si>
  <si>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2013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</si>
  <si>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2012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</si>
  <si>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2006-2022</t>
  </si>
  <si>
    <t>2006-2023</t>
  </si>
  <si>
    <t>-T13 mise en service en 2022 entre Saint-Germain-en-Laye et Saint-Cyr</t>
  </si>
  <si>
    <t>-T12 mise en service en 2023 entre Massy-Palaiseau et Evry-Courcouronnes</t>
  </si>
  <si>
    <t>-T4 prolongement en 2019 en direction de Montfermeil.</t>
  </si>
  <si>
    <t>2006-2024</t>
  </si>
  <si>
    <t>Figure 5 : Le trafic journalier des lignes de bus Grande Couronne</t>
  </si>
  <si>
    <t>Remarque : à partir de 2010, changement de méthode de dénombrement du nombre de voyages bus Grande Couronne</t>
  </si>
  <si>
    <t>-Ligne 14 prolongement en 2020 entre Saint-Lazare et Mairie de Saint-Ouen et prolongement en 2024 à Aéroport d'Orly et Saint-Denis Pleyel.</t>
  </si>
  <si>
    <t>-Ligne 4  prolongement en 2013 à Mairie de Montrouge et prolongement en 2022  à Bagneux - Lucie Aubrac</t>
  </si>
  <si>
    <t>-Ligne 12 prolongement en 2013 à Front populaire et prolongement en 2022 à Mairie d'Aubervilliers.</t>
  </si>
  <si>
    <r>
      <t xml:space="preserve">-Ligne 11 prolongement en 2024 entre </t>
    </r>
    <r>
      <rPr>
        <sz val="9"/>
        <color theme="1"/>
        <rFont val="Calibri"/>
        <family val="2"/>
        <scheme val="minor"/>
      </rPr>
      <t>Mairie des Lilas et Rosny-Bois Perrier.</t>
    </r>
  </si>
  <si>
    <t>'-En 2024 changement de méthode de calcul sur le recensement du trafic sur les bus Grande Couronne</t>
  </si>
  <si>
    <t>Source : Île-de-France Mobilités d'après RATP</t>
  </si>
  <si>
    <t>Source : Île-de-France Mobilités</t>
  </si>
  <si>
    <t>5-trafic journalier bus GC</t>
  </si>
  <si>
    <t>2006-2025</t>
  </si>
  <si>
    <t>&lt; 6h</t>
  </si>
  <si>
    <t>de 6h à 10h</t>
  </si>
  <si>
    <t>de 10h à 16h</t>
  </si>
  <si>
    <t>de 16h à 20h</t>
  </si>
  <si>
    <t>&gt; à 20h</t>
  </si>
  <si>
    <t>Période Horaire</t>
  </si>
  <si>
    <t>Figure 1.6 : trafic journalier (voyages) par type de jour et par tranche horaire dans le métro en milliers</t>
  </si>
  <si>
    <t>-T14 mise en service en 2025 (ancienne branche de la ligne P) entre la gare d'Esbly à la gare de Crécy-la-Chapelle.</t>
  </si>
  <si>
    <t>*Les données du  T9  et d T10 sont issues des validations, pour 2025 les données du T4 et du T11 sont aussi issues des validations.</t>
  </si>
  <si>
    <t>Le T12, et le T13 résultent du modèle d’estimation de trafic SNCF CAB Tendances. Pour 2024, le T12 provient du comptage manuel SNCF de 2024.</t>
  </si>
  <si>
    <t>-T2 mise en service en 1997 entre la porte de Versailles et le pont de Bezons.</t>
  </si>
  <si>
    <t>-T3a mise en service en 2006 entre le Pont du Garigliano et la Porte de Vincennes</t>
  </si>
  <si>
    <t>-T3B mise en service en 2012 entre la Porte de Vincennes et Porte d'Asnières.</t>
  </si>
  <si>
    <t>-T4 mise en service en 2006 entre Aulnay-sous-Bois et Bondy.</t>
  </si>
  <si>
    <t>-T5 mise en service en 2013 entre le marché de Saint-Denis et la gare de Garges - Sarcelles.</t>
  </si>
  <si>
    <t>-T6 mise en service en 2014 entre Châtillon Montrouge et Robert Wagner.</t>
  </si>
  <si>
    <t>-T7 mise en service en 2013 entreLouis Aragon et Porte de l'Essonne.</t>
  </si>
  <si>
    <t>-T8 mise en service en 2014 entre Saint-Denis - Épinay-sur-Seine/Villetaneuse.</t>
  </si>
  <si>
    <t>-T11E Mise en service en 2017 entre Epinay sur Seine et Le Bourget.</t>
  </si>
  <si>
    <t xml:space="preserve">-T9 mis en service en 2021 entre Porte de Choisy et Orly - Gaston Viens. </t>
  </si>
  <si>
    <t>-T10 mise en service en 2023 entre Clamart et Antony</t>
  </si>
  <si>
    <t>Le T12 emprunte entre les gares de Massy et Petit Vaux 10km des voies du RER C et dessert maintenant à la place du RER C les 5 gares de la ligne.</t>
  </si>
  <si>
    <t>-T3B prolongement en 2024 entre Marguerite Long et Porte Dauphine.</t>
  </si>
  <si>
    <t>Source : RATP, SNCF, Multi-opérateurs, Île-de-France Mobilités</t>
  </si>
  <si>
    <t>En 2025 les données du T14 sont issues du comptage 2025 réalisé par STRETTO.</t>
  </si>
  <si>
    <r>
      <t xml:space="preserve">Nombre d'usagers présents dans le métro en </t>
    </r>
    <r>
      <rPr>
        <b/>
        <u/>
        <sz val="11"/>
        <color rgb="FFFF0000"/>
        <rFont val="Calibri"/>
        <family val="2"/>
        <scheme val="minor"/>
      </rPr>
      <t>2024</t>
    </r>
    <r>
      <rPr>
        <b/>
        <u/>
        <sz val="11"/>
        <color theme="1"/>
        <rFont val="Calibri"/>
        <family val="2"/>
        <scheme val="minor"/>
      </rPr>
      <t xml:space="preserve"> au cours d'une journée, </t>
    </r>
    <r>
      <rPr>
        <b/>
        <u/>
        <sz val="11"/>
        <color rgb="FFFF0000"/>
        <rFont val="Calibri"/>
        <family val="2"/>
        <scheme val="minor"/>
      </rPr>
      <t>de 6h à 0h</t>
    </r>
  </si>
  <si>
    <r>
      <t xml:space="preserve">Nombre d'usagers présents dans le métro en </t>
    </r>
    <r>
      <rPr>
        <b/>
        <u/>
        <sz val="11"/>
        <color rgb="FFFF0000"/>
        <rFont val="Calibri"/>
        <family val="2"/>
        <scheme val="minor"/>
      </rPr>
      <t>2023</t>
    </r>
    <r>
      <rPr>
        <b/>
        <u/>
        <sz val="11"/>
        <color theme="1"/>
        <rFont val="Calibri"/>
        <family val="2"/>
        <scheme val="minor"/>
      </rPr>
      <t xml:space="preserve"> au cours d'une journée, </t>
    </r>
    <r>
      <rPr>
        <b/>
        <u/>
        <sz val="11"/>
        <color rgb="FFFF0000"/>
        <rFont val="Calibri"/>
        <family val="2"/>
        <scheme val="minor"/>
      </rPr>
      <t>de 6h à 0h</t>
    </r>
  </si>
  <si>
    <r>
      <t xml:space="preserve">Nombre d'usagers présents dans le métro en </t>
    </r>
    <r>
      <rPr>
        <b/>
        <u/>
        <sz val="11"/>
        <color rgb="FFFF0000"/>
        <rFont val="Calibri"/>
        <family val="2"/>
        <scheme val="minor"/>
      </rPr>
      <t>2022</t>
    </r>
    <r>
      <rPr>
        <b/>
        <u/>
        <sz val="11"/>
        <color theme="1"/>
        <rFont val="Calibri"/>
        <family val="2"/>
        <scheme val="minor"/>
      </rPr>
      <t xml:space="preserve"> au cours d'une journée, </t>
    </r>
    <r>
      <rPr>
        <b/>
        <u/>
        <sz val="11"/>
        <color rgb="FFFF0000"/>
        <rFont val="Calibri"/>
        <family val="2"/>
        <scheme val="minor"/>
      </rPr>
      <t>de 6h à 0h</t>
    </r>
  </si>
  <si>
    <r>
      <t xml:space="preserve">Nombre d'usagers présents dans le métro en </t>
    </r>
    <r>
      <rPr>
        <b/>
        <u/>
        <sz val="11"/>
        <color rgb="FFFF0000"/>
        <rFont val="Calibri"/>
        <family val="2"/>
        <scheme val="minor"/>
      </rPr>
      <t>2021</t>
    </r>
    <r>
      <rPr>
        <b/>
        <u/>
        <sz val="11"/>
        <color theme="1"/>
        <rFont val="Calibri"/>
        <family val="2"/>
        <scheme val="minor"/>
      </rPr>
      <t xml:space="preserve"> au cours d'une journée, </t>
    </r>
    <r>
      <rPr>
        <b/>
        <u/>
        <sz val="11"/>
        <color rgb="FFFF0000"/>
        <rFont val="Calibri"/>
        <family val="2"/>
        <scheme val="minor"/>
      </rPr>
      <t>de 6h à 0h</t>
    </r>
  </si>
  <si>
    <r>
      <t xml:space="preserve">Nombre d'usagers présents dans le métro en </t>
    </r>
    <r>
      <rPr>
        <b/>
        <u/>
        <sz val="11"/>
        <color rgb="FFFF0000"/>
        <rFont val="Calibri"/>
        <family val="2"/>
        <scheme val="minor"/>
      </rPr>
      <t>2019</t>
    </r>
    <r>
      <rPr>
        <b/>
        <u/>
        <sz val="11"/>
        <color theme="1"/>
        <rFont val="Calibri"/>
        <family val="2"/>
        <scheme val="minor"/>
      </rPr>
      <t xml:space="preserve"> au cours d'une journée, </t>
    </r>
    <r>
      <rPr>
        <b/>
        <u/>
        <sz val="11"/>
        <color rgb="FFFF0000"/>
        <rFont val="Calibri"/>
        <family val="2"/>
        <scheme val="minor"/>
      </rPr>
      <t>de 6h à 0h</t>
    </r>
  </si>
  <si>
    <r>
      <t xml:space="preserve">Figure 5.1 : Montants dans les bus Grande Couronne par type de jour, </t>
    </r>
    <r>
      <rPr>
        <sz val="11"/>
        <color theme="1"/>
        <rFont val="Calibri"/>
        <family val="2"/>
        <scheme val="minor"/>
      </rPr>
      <t>en milliers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</si>
</sst>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\+0.0%;\-0.0%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9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name val="Parisine Office"/>
      <family val="2"/>
    </font>
    <font>
      <b/>
      <sz val="9"/>
      <name val="Parisine Office"/>
      <family val="2"/>
    </font>
    <font>
      <b/>
      <sz val="11"/>
      <name val="Parisine Office"/>
      <family val="2"/>
    </font>
    <font>
      <sz val="10"/>
      <name val="Parisine Office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E7F00"/>
        <bgColor indexed="64"/>
      </patternFill>
    </fill>
    <fill>
      <patternFill patternType="solid">
        <fgColor rgb="FFFDE7D0"/>
        <bgColor indexed="64"/>
      </patternFill>
    </fill>
    <fill>
      <patternFill patternType="solid">
        <fgColor rgb="FFFCDBB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</borders>
  <cellStyleXfs count="9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5" fillId="0" borderId="7" applyNumberFormat="0" applyFill="0">
      <alignment vertical="top"/>
    </xf>
    <xf numFmtId="0" fontId="26" fillId="0" borderId="8" applyNumberFormat="0">
      <alignment horizontal="right" wrapText="1"/>
    </xf>
    <xf numFmtId="0" fontId="27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8" fillId="7" borderId="0" applyNumberFormat="0" applyBorder="0" applyAlignment="0" applyProtection="0"/>
    <xf numFmtId="0" fontId="39" fillId="9" borderId="19" applyNumberFormat="0" applyAlignment="0" applyProtection="0"/>
    <xf numFmtId="0" fontId="40" fillId="10" borderId="20" applyNumberFormat="0" applyAlignment="0" applyProtection="0"/>
    <xf numFmtId="0" fontId="41" fillId="10" borderId="19" applyNumberFormat="0" applyAlignment="0" applyProtection="0"/>
    <xf numFmtId="0" fontId="42" fillId="0" borderId="21" applyNumberFormat="0" applyFill="0" applyAlignment="0" applyProtection="0"/>
    <xf numFmtId="0" fontId="2" fillId="11" borderId="22" applyNumberFormat="0" applyAlignment="0" applyProtection="0"/>
    <xf numFmtId="0" fontId="3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3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>
      <alignment vertical="top"/>
    </xf>
    <xf numFmtId="0" fontId="44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</cellStyleXfs>
  <cellXfs count="102">
    <xf numFmtId="0" fontId="0" fillId="0" borderId="0" xfId="0"/>
    <xf numFmtId="0" fontId="3" fillId="0" borderId="0" xfId="0" applyFont="1"/>
    <xf numFmtId="0" fontId="8" fillId="0" borderId="0" xfId="0" applyFont="1"/>
    <xf numFmtId="0" fontId="0" fillId="0" borderId="1" xfId="0" applyBorder="1"/>
    <xf numFmtId="0" fontId="4" fillId="0" borderId="0" xfId="0" applyFont="1"/>
    <xf numFmtId="165" fontId="0" fillId="0" borderId="0" xfId="0" applyNumberForma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4" applyAlignment="1" applyProtection="1"/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166" fontId="1" fillId="3" borderId="1" xfId="1" applyNumberFormat="1" applyFont="1" applyFill="1" applyBorder="1" applyAlignment="1">
      <alignment horizontal="center"/>
    </xf>
    <xf numFmtId="0" fontId="3" fillId="0" borderId="1" xfId="0" applyFont="1" applyBorder="1"/>
    <xf numFmtId="1" fontId="4" fillId="4" borderId="1" xfId="1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9" fillId="2" borderId="1" xfId="0" applyFont="1" applyFill="1" applyBorder="1" applyAlignment="1">
      <alignment horizontal="left"/>
    </xf>
    <xf numFmtId="167" fontId="1" fillId="3" borderId="1" xfId="2" applyNumberFormat="1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165" fontId="6" fillId="3" borderId="1" xfId="1" applyNumberFormat="1" applyFont="1" applyFill="1" applyBorder="1" applyAlignment="1">
      <alignment horizontal="center"/>
    </xf>
    <xf numFmtId="165" fontId="21" fillId="3" borderId="1" xfId="1" applyNumberFormat="1" applyFont="1" applyFill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" fillId="0" borderId="0" xfId="0" applyFont="1" applyAlignment="1">
      <alignment horizontal="center" wrapText="1"/>
    </xf>
    <xf numFmtId="0" fontId="4" fillId="0" borderId="0" xfId="0" applyFont="1" applyAlignment="1">
      <alignment vertical="top" wrapText="1"/>
    </xf>
    <xf numFmtId="0" fontId="20" fillId="0" borderId="0" xfId="0" applyFont="1"/>
    <xf numFmtId="0" fontId="10" fillId="0" borderId="0" xfId="0" applyFont="1"/>
    <xf numFmtId="0" fontId="2" fillId="2" borderId="1" xfId="0" applyFont="1" applyFill="1" applyBorder="1"/>
    <xf numFmtId="166" fontId="21" fillId="3" borderId="1" xfId="1" applyNumberFormat="1" applyFont="1" applyFill="1" applyBorder="1" applyAlignment="1">
      <alignment horizontal="center"/>
    </xf>
    <xf numFmtId="0" fontId="22" fillId="2" borderId="1" xfId="0" applyFont="1" applyFill="1" applyBorder="1"/>
    <xf numFmtId="167" fontId="1" fillId="3" borderId="1" xfId="2" applyNumberFormat="1" applyFont="1" applyFill="1" applyBorder="1" applyAlignment="1">
      <alignment horizontal="center" vertical="center"/>
    </xf>
    <xf numFmtId="167" fontId="1" fillId="3" borderId="1" xfId="2" applyNumberFormat="1" applyFont="1" applyFill="1" applyBorder="1"/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quotePrefix="1" applyFont="1" applyAlignment="1">
      <alignment horizontal="left"/>
    </xf>
    <xf numFmtId="0" fontId="0" fillId="5" borderId="0" xfId="0" applyFill="1"/>
    <xf numFmtId="0" fontId="4" fillId="5" borderId="0" xfId="0" applyFont="1" applyFill="1"/>
    <xf numFmtId="0" fontId="16" fillId="5" borderId="0" xfId="0" applyFont="1" applyFill="1"/>
    <xf numFmtId="0" fontId="31" fillId="5" borderId="0" xfId="0" applyFont="1" applyFill="1"/>
    <xf numFmtId="0" fontId="0" fillId="5" borderId="0" xfId="0" applyFill="1" applyAlignment="1">
      <alignment vertical="center"/>
    </xf>
    <xf numFmtId="0" fontId="4" fillId="5" borderId="0" xfId="0" applyFont="1" applyFill="1" applyAlignment="1">
      <alignment horizontal="left"/>
    </xf>
    <xf numFmtId="14" fontId="4" fillId="5" borderId="0" xfId="0" applyNumberFormat="1" applyFont="1" applyFill="1" applyAlignment="1">
      <alignment horizontal="left"/>
    </xf>
    <xf numFmtId="0" fontId="30" fillId="5" borderId="0" xfId="0" applyFont="1" applyFill="1"/>
    <xf numFmtId="0" fontId="7" fillId="5" borderId="0" xfId="4" applyFill="1" applyBorder="1" applyAlignment="1" applyProtection="1"/>
    <xf numFmtId="0" fontId="30" fillId="5" borderId="0" xfId="0" applyFont="1" applyFill="1" applyAlignment="1">
      <alignment vertical="top"/>
    </xf>
    <xf numFmtId="0" fontId="7" fillId="5" borderId="0" xfId="4" applyFill="1" applyBorder="1" applyAlignment="1" applyProtection="1">
      <alignment horizontal="lef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7" fillId="5" borderId="0" xfId="4" applyFill="1" applyAlignment="1" applyProtection="1"/>
    <xf numFmtId="0" fontId="4" fillId="0" borderId="6" xfId="0" applyFont="1" applyBorder="1"/>
    <xf numFmtId="0" fontId="32" fillId="3" borderId="15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" fontId="32" fillId="3" borderId="1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3" fontId="0" fillId="0" borderId="0" xfId="0" applyNumberFormat="1"/>
    <xf numFmtId="165" fontId="6" fillId="0" borderId="0" xfId="1" applyNumberFormat="1" applyFont="1" applyFill="1" applyBorder="1" applyAlignment="1">
      <alignment horizontal="center"/>
    </xf>
    <xf numFmtId="165" fontId="21" fillId="0" borderId="0" xfId="1" applyNumberFormat="1" applyFont="1" applyFill="1" applyBorder="1" applyAlignment="1">
      <alignment horizontal="center"/>
    </xf>
    <xf numFmtId="0" fontId="23" fillId="0" borderId="0" xfId="0" quotePrefix="1" applyFont="1" applyAlignment="1">
      <alignment horizontal="left"/>
    </xf>
    <xf numFmtId="3" fontId="0" fillId="0" borderId="0" xfId="0" applyNumberFormat="1" applyAlignment="1">
      <alignment horizontal="center"/>
    </xf>
    <xf numFmtId="0" fontId="13" fillId="0" borderId="0" xfId="0" applyFont="1" applyAlignment="1">
      <alignment vertical="center"/>
    </xf>
    <xf numFmtId="10" fontId="0" fillId="0" borderId="0" xfId="2" applyNumberFormat="1" applyFont="1"/>
    <xf numFmtId="167" fontId="6" fillId="3" borderId="1" xfId="2" quotePrefix="1" applyNumberFormat="1" applyFont="1" applyFill="1" applyBorder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0" fontId="20" fillId="0" borderId="25" xfId="0" quotePrefix="1" applyFont="1" applyBorder="1" applyAlignment="1">
      <alignment vertical="top"/>
    </xf>
    <xf numFmtId="0" fontId="20" fillId="0" borderId="0" xfId="0" quotePrefix="1" applyFont="1" applyAlignment="1">
      <alignment vertical="top"/>
    </xf>
    <xf numFmtId="167" fontId="0" fillId="0" borderId="0" xfId="0" applyNumberFormat="1"/>
    <xf numFmtId="0" fontId="23" fillId="0" borderId="0" xfId="0" quotePrefix="1" applyFont="1" applyAlignment="1">
      <alignment vertical="top"/>
    </xf>
    <xf numFmtId="0" fontId="46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167" fontId="1" fillId="0" borderId="0" xfId="2" applyNumberFormat="1" applyFont="1" applyFill="1" applyBorder="1" applyAlignment="1">
      <alignment horizontal="center"/>
    </xf>
    <xf numFmtId="0" fontId="47" fillId="0" borderId="0" xfId="0" applyFont="1"/>
    <xf numFmtId="0" fontId="6" fillId="0" borderId="0" xfId="0" applyFont="1"/>
    <xf numFmtId="165" fontId="6" fillId="0" borderId="0" xfId="1" applyNumberFormat="1" applyFont="1" applyFill="1"/>
    <xf numFmtId="0" fontId="29" fillId="5" borderId="9" xfId="0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7" fillId="0" borderId="0" xfId="4" applyFill="1" applyAlignment="1" applyProtection="1"/>
    <xf numFmtId="0" fontId="9" fillId="2" borderId="25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7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</cellXfs>
  <cellStyles count="92">
    <cellStyle name="20 % - Accent1" xfId="66" builtinId="30" customBuiltin="1"/>
    <cellStyle name="20 % - Accent2" xfId="69" builtinId="34" customBuiltin="1"/>
    <cellStyle name="20 % - Accent3" xfId="72" builtinId="38" customBuiltin="1"/>
    <cellStyle name="20 % - Accent4" xfId="75" builtinId="42" customBuiltin="1"/>
    <cellStyle name="20 % - Accent5" xfId="78" builtinId="46" customBuiltin="1"/>
    <cellStyle name="20 % - Accent6" xfId="81" builtinId="50" customBuiltin="1"/>
    <cellStyle name="40 % - Accent1" xfId="67" builtinId="31" customBuiltin="1"/>
    <cellStyle name="40 % - Accent2" xfId="70" builtinId="35" customBuiltin="1"/>
    <cellStyle name="40 % - Accent3" xfId="73" builtinId="39" customBuiltin="1"/>
    <cellStyle name="40 % - Accent4" xfId="76" builtinId="43" customBuiltin="1"/>
    <cellStyle name="40 % - Accent5" xfId="79" builtinId="47" customBuiltin="1"/>
    <cellStyle name="40 % - Accent6" xfId="82" builtinId="51" customBuiltin="1"/>
    <cellStyle name="60 % - Accent1 2" xfId="86" xr:uid="{EE2B4C24-CCC5-47BF-B949-5200C01D0374}"/>
    <cellStyle name="60 % - Accent2 2" xfId="87" xr:uid="{590F0816-EE7B-4F1B-B34E-377939F895BE}"/>
    <cellStyle name="60 % - Accent3 2" xfId="88" xr:uid="{4FB780BC-B585-40A9-8C84-2A7DBB5BEFFE}"/>
    <cellStyle name="60 % - Accent4 2" xfId="89" xr:uid="{33FB7C10-C6B5-41EB-93A4-0A86A8845188}"/>
    <cellStyle name="60 % - Accent5 2" xfId="90" xr:uid="{F44BA3A8-A00F-42B8-8132-2082CD3B5CB3}"/>
    <cellStyle name="60 % - Accent6 2" xfId="91" xr:uid="{EA89B970-1A18-40BC-83AB-694166CE8D83}"/>
    <cellStyle name="Accent1" xfId="65" builtinId="29" customBuiltin="1"/>
    <cellStyle name="Accent2" xfId="68" builtinId="33" customBuiltin="1"/>
    <cellStyle name="Accent3" xfId="71" builtinId="37" customBuiltin="1"/>
    <cellStyle name="Accent4" xfId="74" builtinId="41" customBuiltin="1"/>
    <cellStyle name="Accent5" xfId="77" builtinId="45" customBuiltin="1"/>
    <cellStyle name="Accent6" xfId="80" builtinId="49" customBuiltin="1"/>
    <cellStyle name="Avertissement" xfId="61" builtinId="11" customBuiltin="1"/>
    <cellStyle name="Calcul" xfId="58" builtinId="22" customBuiltin="1"/>
    <cellStyle name="Cellule liée" xfId="59" builtinId="24" customBuiltin="1"/>
    <cellStyle name="Entrée" xfId="56" builtinId="20" customBuiltin="1"/>
    <cellStyle name="Euro" xfId="7" xr:uid="{00000000-0005-0000-0000-000000000000}"/>
    <cellStyle name="Euro 2" xfId="26" xr:uid="{00000000-0005-0000-0000-000003000000}"/>
    <cellStyle name="Euro 2 2" xfId="35" xr:uid="{00000000-0005-0000-0000-000003000000}"/>
    <cellStyle name="Euro 2 3" xfId="43" xr:uid="{00000000-0005-0000-0000-000003000000}"/>
    <cellStyle name="Euro 3" xfId="29" xr:uid="{00000000-0005-0000-0000-000000000000}"/>
    <cellStyle name="Euro 3 2" xfId="37" xr:uid="{00000000-0005-0000-0000-000000000000}"/>
    <cellStyle name="Euro 3 3" xfId="45" xr:uid="{00000000-0005-0000-0000-000000000000}"/>
    <cellStyle name="Euro 4" xfId="21" xr:uid="{00000000-0005-0000-0000-000002000000}"/>
    <cellStyle name="Euro 5" xfId="32" xr:uid="{00000000-0005-0000-0000-000002000000}"/>
    <cellStyle name="Euro 6" xfId="40" xr:uid="{00000000-0005-0000-0000-000002000000}"/>
    <cellStyle name="Euro 7" xfId="48" xr:uid="{00000000-0005-0000-0000-000000000000}"/>
    <cellStyle name="Insatisfaisant" xfId="55" builtinId="27" customBuiltin="1"/>
    <cellStyle name="Lien hypertexte" xfId="4" builtinId="8"/>
    <cellStyle name="Milliers" xfId="1" builtinId="3"/>
    <cellStyle name="Milliers 2" xfId="8" xr:uid="{00000000-0005-0000-0000-000002000000}"/>
    <cellStyle name="Milliers 2 2" xfId="27" xr:uid="{00000000-0005-0000-0000-000006000000}"/>
    <cellStyle name="Milliers 2 2 2" xfId="36" xr:uid="{00000000-0005-0000-0000-000006000000}"/>
    <cellStyle name="Milliers 2 2 3" xfId="44" xr:uid="{00000000-0005-0000-0000-000006000000}"/>
    <cellStyle name="Milliers 2 3" xfId="22" xr:uid="{00000000-0005-0000-0000-000005000000}"/>
    <cellStyle name="Milliers 2 4" xfId="33" xr:uid="{00000000-0005-0000-0000-000005000000}"/>
    <cellStyle name="Milliers 2 5" xfId="41" xr:uid="{00000000-0005-0000-0000-000005000000}"/>
    <cellStyle name="Milliers 2 6" xfId="49" xr:uid="{00000000-0005-0000-0000-000003000000}"/>
    <cellStyle name="Milliers 3" xfId="30" xr:uid="{00000000-0005-0000-0000-00003A000000}"/>
    <cellStyle name="Milliers 3 2" xfId="38" xr:uid="{00000000-0005-0000-0000-00003A000000}"/>
    <cellStyle name="Milliers 3 3" xfId="46" xr:uid="{00000000-0005-0000-0000-00003A000000}"/>
    <cellStyle name="Milliers 4" xfId="3" xr:uid="{ACE7A4ED-C08E-4850-87E2-051B29CFA348}"/>
    <cellStyle name="Milliers 4 2" xfId="19" xr:uid="{00000000-0005-0000-0000-000041000000}"/>
    <cellStyle name="Milliers 5" xfId="31" xr:uid="{00000000-0005-0000-0000-00004F000000}"/>
    <cellStyle name="Milliers 6" xfId="39" xr:uid="{00000000-0005-0000-0000-000055000000}"/>
    <cellStyle name="Milliers 7" xfId="47" xr:uid="{00000000-0005-0000-0000-00005C000000}"/>
    <cellStyle name="Milliers 8" xfId="5" xr:uid="{00000000-0005-0000-0000-00003C000000}"/>
    <cellStyle name="Monétaire 2" xfId="24" xr:uid="{00000000-0005-0000-0000-000045000000}"/>
    <cellStyle name="Monétaire 3" xfId="34" xr:uid="{00000000-0005-0000-0000-000053000000}"/>
    <cellStyle name="Monétaire 4" xfId="42" xr:uid="{00000000-0005-0000-0000-000059000000}"/>
    <cellStyle name="Neutre 2" xfId="85" xr:uid="{61D81BC6-16A4-40F1-977A-5E9D7E4F21EA}"/>
    <cellStyle name="Normal" xfId="0" builtinId="0"/>
    <cellStyle name="Normal 2" xfId="6" xr:uid="{00000000-0005-0000-0000-000004000000}"/>
    <cellStyle name="Normal 2 2" xfId="18" xr:uid="{00000000-0005-0000-0000-000005000000}"/>
    <cellStyle name="Normal 2 2 2" xfId="25" xr:uid="{00000000-0005-0000-0000-00000A000000}"/>
    <cellStyle name="Normal 2 3" xfId="20" xr:uid="{00000000-0005-0000-0000-000009000000}"/>
    <cellStyle name="Normal 3" xfId="12" xr:uid="{00000000-0005-0000-0000-000006000000}"/>
    <cellStyle name="Normal 3 2" xfId="23" xr:uid="{00000000-0005-0000-0000-00000B000000}"/>
    <cellStyle name="Normal 4" xfId="28" xr:uid="{00000000-0005-0000-0000-00003B000000}"/>
    <cellStyle name="Normal 4 2 2" xfId="17" xr:uid="{00000000-0005-0000-0000-000007000000}"/>
    <cellStyle name="Normal 5" xfId="83" xr:uid="{552BCC93-21A1-49C7-9430-D1D614A09FA9}"/>
    <cellStyle name="Normal 6" xfId="16" xr:uid="{00000000-0005-0000-0000-000008000000}"/>
    <cellStyle name="Note" xfId="62" builtinId="10" customBuiltin="1"/>
    <cellStyle name="Pourcentage" xfId="2" builtinId="5"/>
    <cellStyle name="Pourcentage 2" xfId="15" xr:uid="{00000000-0005-0000-0000-00000B000000}"/>
    <cellStyle name="Pourcentage 3" xfId="14" xr:uid="{00000000-0005-0000-0000-00000C000000}"/>
    <cellStyle name="Pourcentage 4" xfId="13" xr:uid="{00000000-0005-0000-0000-00000D000000}"/>
    <cellStyle name="RATP tableau" xfId="9" xr:uid="{00000000-0005-0000-0000-00000E000000}"/>
    <cellStyle name="RATP tableau intitule 2" xfId="10" xr:uid="{00000000-0005-0000-0000-00000F000000}"/>
    <cellStyle name="RATP tableau titre" xfId="11" xr:uid="{00000000-0005-0000-0000-000010000000}"/>
    <cellStyle name="Satisfaisant" xfId="54" builtinId="26" customBuiltin="1"/>
    <cellStyle name="Sortie" xfId="57" builtinId="21" customBuiltin="1"/>
    <cellStyle name="Texte explicatif" xfId="63" builtinId="53" customBuiltin="1"/>
    <cellStyle name="Titre 2" xfId="84" xr:uid="{0022707C-4490-42C3-B901-CF794EF9F3D5}"/>
    <cellStyle name="Titre 1" xfId="50" builtinId="16" customBuiltin="1"/>
    <cellStyle name="Titre 2" xfId="51" builtinId="17" customBuiltin="1"/>
    <cellStyle name="Titre 3" xfId="52" builtinId="18" customBuiltin="1"/>
    <cellStyle name="Titre 4" xfId="53" builtinId="19" customBuiltin="1"/>
    <cellStyle name="Total" xfId="64" builtinId="25" customBuiltin="1"/>
    <cellStyle name="Vérification" xfId="60" builtinId="23" customBuiltin="1"/>
  </cellStyles>
  <dxfs count="0"/>
  <tableStyles count="1" defaultTableStyle="TableStyleMedium2" defaultPivotStyle="PivotStyleLight16">
    <tableStyle name="Style de tableau 1" pivot="0" count="0" xr9:uid="{00000000-0011-0000-FFFF-FFFF00000000}"/>
  </tableStyles>
  <colors>
    <mruColors>
      <color rgb="FF988DBF"/>
      <color rgb="FF9995B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chemeClr val="tx2">
                    <a:lumMod val="50000"/>
                  </a:schemeClr>
                </a:solidFill>
              </a:rPr>
              <a:t>Evolution des montants dans</a:t>
            </a:r>
            <a:r>
              <a:rPr lang="fr-FR" sz="1200" b="1" baseline="0">
                <a:solidFill>
                  <a:schemeClr val="tx2">
                    <a:lumMod val="50000"/>
                  </a:schemeClr>
                </a:solidFill>
              </a:rPr>
              <a:t> les tramways par jour ouvrable </a:t>
            </a:r>
          </a:p>
          <a:p>
            <a:pPr>
              <a:defRPr/>
            </a:pPr>
            <a:r>
              <a:rPr lang="fr-FR" sz="1000" b="1" baseline="0">
                <a:solidFill>
                  <a:schemeClr val="accent1">
                    <a:lumMod val="50000"/>
                  </a:schemeClr>
                </a:solidFill>
              </a:rPr>
              <a:t>Indice base 100 en 2000</a:t>
            </a:r>
          </a:p>
          <a:p>
            <a:pPr>
              <a:defRPr/>
            </a:pPr>
            <a:endParaRPr lang="fr-FR" baseline="0"/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9026201722599"/>
          <c:y val="0.19659028781456878"/>
          <c:w val="0.86717153114792578"/>
          <c:h val="0.6419616613270293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'3-trafic journalier tramway'!$B$39:$AA$39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'3-trafic journalier tramway'!$B$40:$AA$40</c:f>
              <c:numCache>
                <c:formatCode>_-* #\ ##0\ _€_-;\-* #\ ##0\ _€_-;_-* "-"??\ _€_-;_-@_-</c:formatCode>
                <c:ptCount val="26"/>
                <c:pt idx="0">
                  <c:v>100</c:v>
                </c:pt>
                <c:pt idx="1">
                  <c:v>102.8</c:v>
                </c:pt>
                <c:pt idx="2">
                  <c:v>105.68</c:v>
                </c:pt>
                <c:pt idx="3">
                  <c:v>108.64</c:v>
                </c:pt>
                <c:pt idx="4">
                  <c:v>118.84</c:v>
                </c:pt>
                <c:pt idx="5">
                  <c:v>130.01</c:v>
                </c:pt>
                <c:pt idx="6">
                  <c:v>137.66</c:v>
                </c:pt>
                <c:pt idx="7">
                  <c:v>239.69</c:v>
                </c:pt>
                <c:pt idx="8">
                  <c:v>263.02999999999997</c:v>
                </c:pt>
                <c:pt idx="9">
                  <c:v>265.19</c:v>
                </c:pt>
                <c:pt idx="10">
                  <c:v>297.60000000000002</c:v>
                </c:pt>
                <c:pt idx="11">
                  <c:v>314.02999999999997</c:v>
                </c:pt>
                <c:pt idx="12">
                  <c:v>362.51</c:v>
                </c:pt>
                <c:pt idx="13">
                  <c:v>547.17999999999995</c:v>
                </c:pt>
                <c:pt idx="14">
                  <c:v>672.81</c:v>
                </c:pt>
                <c:pt idx="15">
                  <c:v>707.85</c:v>
                </c:pt>
                <c:pt idx="16">
                  <c:v>754.39</c:v>
                </c:pt>
                <c:pt idx="17">
                  <c:v>777.76</c:v>
                </c:pt>
                <c:pt idx="18">
                  <c:v>849.16</c:v>
                </c:pt>
                <c:pt idx="19">
                  <c:v>901.81</c:v>
                </c:pt>
                <c:pt idx="20">
                  <c:v>591.70000000000005</c:v>
                </c:pt>
                <c:pt idx="21">
                  <c:v>745.61252446183948</c:v>
                </c:pt>
                <c:pt idx="22">
                  <c:v>782.8947162426615</c:v>
                </c:pt>
                <c:pt idx="23">
                  <c:v>810.38</c:v>
                </c:pt>
                <c:pt idx="24">
                  <c:v>906.45</c:v>
                </c:pt>
                <c:pt idx="25">
                  <c:v>1009.89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8-434B-A2A3-EAB1C73B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753456"/>
        <c:axId val="2133753872"/>
      </c:lineChart>
      <c:catAx>
        <c:axId val="213375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872"/>
        <c:crosses val="autoZero"/>
        <c:auto val="1"/>
        <c:lblAlgn val="ctr"/>
        <c:lblOffset val="100"/>
        <c:noMultiLvlLbl val="0"/>
      </c:catAx>
      <c:valAx>
        <c:axId val="21337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hyperlink" Target="#Sommaire!A1"/><Relationship Id="rId11" Type="http://schemas.openxmlformats.org/officeDocument/2006/relationships/image" Target="../media/image11.png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57150</xdr:rowOff>
        </xdr:from>
        <xdr:to>
          <xdr:col>2</xdr:col>
          <xdr:colOff>209550</xdr:colOff>
          <xdr:row>4</xdr:row>
          <xdr:rowOff>19050</xdr:rowOff>
        </xdr:to>
        <xdr:sp macro="" textlink="">
          <xdr:nvSpPr>
            <xdr:cNvPr id="11266" name="Objet 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723901</xdr:colOff>
      <xdr:row>2</xdr:row>
      <xdr:rowOff>28575</xdr:rowOff>
    </xdr:from>
    <xdr:to>
      <xdr:col>11</xdr:col>
      <xdr:colOff>704851</xdr:colOff>
      <xdr:row>9</xdr:row>
      <xdr:rowOff>104774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247901" y="409575"/>
          <a:ext cx="68389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Optile/O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pérateurs en DSP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>
    <xdr:from>
      <xdr:col>3</xdr:col>
      <xdr:colOff>9525</xdr:colOff>
      <xdr:row>10</xdr:row>
      <xdr:rowOff>133351</xdr:rowOff>
    </xdr:from>
    <xdr:to>
      <xdr:col>11</xdr:col>
      <xdr:colOff>704850</xdr:colOff>
      <xdr:row>24</xdr:row>
      <xdr:rowOff>45720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64105" y="1962151"/>
          <a:ext cx="6974205" cy="247268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1228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1714500</xdr:colOff>
          <xdr:row>3</xdr:row>
          <xdr:rowOff>152400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154782</xdr:colOff>
      <xdr:row>244</xdr:row>
      <xdr:rowOff>38100</xdr:rowOff>
    </xdr:from>
    <xdr:to>
      <xdr:col>6</xdr:col>
      <xdr:colOff>213836</xdr:colOff>
      <xdr:row>263</xdr:row>
      <xdr:rowOff>93341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2" y="21564600"/>
          <a:ext cx="5153024" cy="367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204790</xdr:colOff>
      <xdr:row>199</xdr:row>
      <xdr:rowOff>57149</xdr:rowOff>
    </xdr:from>
    <xdr:to>
      <xdr:col>6</xdr:col>
      <xdr:colOff>213836</xdr:colOff>
      <xdr:row>218</xdr:row>
      <xdr:rowOff>77316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90" y="13011149"/>
          <a:ext cx="5103016" cy="363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178593</xdr:colOff>
      <xdr:row>221</xdr:row>
      <xdr:rowOff>43053</xdr:rowOff>
    </xdr:from>
    <xdr:to>
      <xdr:col>6</xdr:col>
      <xdr:colOff>218122</xdr:colOff>
      <xdr:row>240</xdr:row>
      <xdr:rowOff>92771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593" y="17188053"/>
          <a:ext cx="5141119" cy="36730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146539</xdr:colOff>
      <xdr:row>178</xdr:row>
      <xdr:rowOff>42157</xdr:rowOff>
    </xdr:from>
    <xdr:to>
      <xdr:col>6</xdr:col>
      <xdr:colOff>217922</xdr:colOff>
      <xdr:row>196</xdr:row>
      <xdr:rowOff>20662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6539" y="8995657"/>
          <a:ext cx="5159638" cy="339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142876</xdr:colOff>
      <xdr:row>172</xdr:row>
      <xdr:rowOff>123825</xdr:rowOff>
    </xdr:from>
    <xdr:to>
      <xdr:col>6</xdr:col>
      <xdr:colOff>533400</xdr:colOff>
      <xdr:row>174</xdr:row>
      <xdr:rowOff>76200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400426" y="7934325"/>
          <a:ext cx="2143124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/>
            <a:t>Source:</a:t>
          </a:r>
          <a:r>
            <a:rPr lang="fr-FR" sz="700" baseline="0"/>
            <a:t> STIF</a:t>
          </a:r>
          <a:r>
            <a:rPr lang="fr-FR" sz="700"/>
            <a:t>, d'après la base des entrants  directs et des correspondants en</a:t>
          </a:r>
          <a:r>
            <a:rPr lang="fr-FR" sz="700" baseline="0"/>
            <a:t> provenance du RER et du train</a:t>
          </a:r>
          <a:endParaRPr lang="fr-FR" sz="700"/>
        </a:p>
      </xdr:txBody>
    </xdr:sp>
    <xdr:clientData/>
  </xdr:twoCellAnchor>
  <xdr:twoCellAnchor editAs="oneCell">
    <xdr:from>
      <xdr:col>0</xdr:col>
      <xdr:colOff>0</xdr:colOff>
      <xdr:row>139</xdr:row>
      <xdr:rowOff>66675</xdr:rowOff>
    </xdr:from>
    <xdr:to>
      <xdr:col>6</xdr:col>
      <xdr:colOff>548640</xdr:colOff>
      <xdr:row>156</xdr:row>
      <xdr:rowOff>34290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625" t="33000" r="61937" b="38917"/>
        <a:stretch>
          <a:fillRect/>
        </a:stretch>
      </xdr:blipFill>
      <xdr:spPr bwMode="auto">
        <a:xfrm>
          <a:off x="0" y="1781175"/>
          <a:ext cx="5615940" cy="3206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5121" name="Objet 1" hidden="1">
              <a:hlinkClick xmlns:r="http://schemas.openxmlformats.org/officeDocument/2006/relationships" r:id="rId6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381000</xdr:colOff>
      <xdr:row>158</xdr:row>
      <xdr:rowOff>152400</xdr:rowOff>
    </xdr:from>
    <xdr:to>
      <xdr:col>6</xdr:col>
      <xdr:colOff>837155</xdr:colOff>
      <xdr:row>175</xdr:row>
      <xdr:rowOff>16270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12153900"/>
          <a:ext cx="5523455" cy="310237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119</xdr:row>
      <xdr:rowOff>51530</xdr:rowOff>
    </xdr:from>
    <xdr:to>
      <xdr:col>6</xdr:col>
      <xdr:colOff>305835</xdr:colOff>
      <xdr:row>137</xdr:row>
      <xdr:rowOff>31750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FCC4590-CBF0-91A2-52A1-60144233B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" y="21965380"/>
          <a:ext cx="5404885" cy="32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99</xdr:row>
      <xdr:rowOff>27012</xdr:rowOff>
    </xdr:from>
    <xdr:to>
      <xdr:col>6</xdr:col>
      <xdr:colOff>273290</xdr:colOff>
      <xdr:row>116</xdr:row>
      <xdr:rowOff>63500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16FBB82-2951-5EE5-BB73-5ED28E83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" y="18257862"/>
          <a:ext cx="5372340" cy="3167038"/>
        </a:xfrm>
        <a:prstGeom prst="rect">
          <a:avLst/>
        </a:prstGeom>
      </xdr:spPr>
    </xdr:pic>
    <xdr:clientData/>
  </xdr:twoCellAnchor>
  <xdr:twoCellAnchor editAs="oneCell">
    <xdr:from>
      <xdr:col>0</xdr:col>
      <xdr:colOff>43644</xdr:colOff>
      <xdr:row>76</xdr:row>
      <xdr:rowOff>92294</xdr:rowOff>
    </xdr:from>
    <xdr:to>
      <xdr:col>6</xdr:col>
      <xdr:colOff>1200150</xdr:colOff>
      <xdr:row>96</xdr:row>
      <xdr:rowOff>130686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11FDFED-9BFC-DB65-7841-8F9C651A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644" y="14087694"/>
          <a:ext cx="6312706" cy="37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51606</xdr:colOff>
      <xdr:row>53</xdr:row>
      <xdr:rowOff>29602</xdr:rowOff>
    </xdr:from>
    <xdr:to>
      <xdr:col>6</xdr:col>
      <xdr:colOff>1270000</xdr:colOff>
      <xdr:row>73</xdr:row>
      <xdr:rowOff>104478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E457156-7504-1A09-1A96-E0F8814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606" y="9789552"/>
          <a:ext cx="6374594" cy="3757876"/>
        </a:xfrm>
        <a:prstGeom prst="rect">
          <a:avLst/>
        </a:prstGeom>
      </xdr:spPr>
    </xdr:pic>
    <xdr:clientData/>
  </xdr:twoCellAnchor>
  <xdr:twoCellAnchor editAs="oneCell">
    <xdr:from>
      <xdr:col>0</xdr:col>
      <xdr:colOff>51606</xdr:colOff>
      <xdr:row>30</xdr:row>
      <xdr:rowOff>11160</xdr:rowOff>
    </xdr:from>
    <xdr:to>
      <xdr:col>6</xdr:col>
      <xdr:colOff>1361032</xdr:colOff>
      <xdr:row>50</xdr:row>
      <xdr:rowOff>139700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450544E8-EBFD-8668-ABFC-1760D1FF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606" y="5535660"/>
          <a:ext cx="6465626" cy="381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38906</xdr:colOff>
      <xdr:row>7</xdr:row>
      <xdr:rowOff>16040</xdr:rowOff>
    </xdr:from>
    <xdr:to>
      <xdr:col>6</xdr:col>
      <xdr:colOff>1225550</xdr:colOff>
      <xdr:row>27</xdr:row>
      <xdr:rowOff>72199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C2E344F-FC7B-AAA2-15F6-E2B8B088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906" y="1305090"/>
          <a:ext cx="6342844" cy="3739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1676400</xdr:colOff>
          <xdr:row>3</xdr:row>
          <xdr:rowOff>152400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201368</xdr:colOff>
      <xdr:row>46</xdr:row>
      <xdr:rowOff>110937</xdr:rowOff>
    </xdr:from>
    <xdr:to>
      <xdr:col>16</xdr:col>
      <xdr:colOff>593912</xdr:colOff>
      <xdr:row>66</xdr:row>
      <xdr:rowOff>67236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3</xdr:row>
          <xdr:rowOff>152400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165100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9E77-F16E-4673-A8BF-8709D39FE9BD}">
  <dimension ref="A8:H29"/>
  <sheetViews>
    <sheetView workbookViewId="0">
      <selection activeCell="D13" sqref="D13"/>
    </sheetView>
  </sheetViews>
  <sheetFormatPr baseColWidth="10" defaultColWidth="11.453125" defaultRowHeight="14.5"/>
  <cols>
    <col min="1" max="16384" width="11.453125" style="45"/>
  </cols>
  <sheetData>
    <row r="8" spans="1:7">
      <c r="A8" s="49"/>
      <c r="C8" s="49"/>
      <c r="D8" s="49"/>
      <c r="E8" s="49"/>
      <c r="F8" s="49"/>
      <c r="G8" s="49"/>
    </row>
    <row r="9" spans="1:7">
      <c r="A9" s="49"/>
      <c r="B9" s="85" t="s">
        <v>37</v>
      </c>
      <c r="C9" s="86"/>
      <c r="D9" s="86"/>
      <c r="E9" s="86"/>
      <c r="F9" s="86"/>
      <c r="G9" s="87"/>
    </row>
    <row r="10" spans="1:7">
      <c r="A10" s="49"/>
      <c r="B10" s="88"/>
      <c r="C10" s="89"/>
      <c r="D10" s="89"/>
      <c r="E10" s="89"/>
      <c r="F10" s="89"/>
      <c r="G10" s="90"/>
    </row>
    <row r="11" spans="1:7">
      <c r="A11" s="49"/>
      <c r="B11" s="49"/>
      <c r="C11" s="49"/>
      <c r="D11" s="49"/>
      <c r="E11" s="49"/>
      <c r="F11" s="49"/>
      <c r="G11" s="49"/>
    </row>
    <row r="12" spans="1:7">
      <c r="B12" s="50" t="s">
        <v>38</v>
      </c>
    </row>
    <row r="13" spans="1:7">
      <c r="B13" s="51">
        <v>46091</v>
      </c>
    </row>
    <row r="15" spans="1:7">
      <c r="B15" s="46" t="s">
        <v>39</v>
      </c>
    </row>
    <row r="16" spans="1:7">
      <c r="B16" s="46"/>
    </row>
    <row r="17" spans="1:8">
      <c r="B17" s="52" t="s">
        <v>40</v>
      </c>
    </row>
    <row r="18" spans="1:8">
      <c r="B18" s="52" t="s">
        <v>41</v>
      </c>
    </row>
    <row r="19" spans="1:8">
      <c r="B19" s="52"/>
    </row>
    <row r="20" spans="1:8">
      <c r="C20" s="53" t="s">
        <v>42</v>
      </c>
    </row>
    <row r="21" spans="1:8">
      <c r="B21" s="52"/>
    </row>
    <row r="22" spans="1:8">
      <c r="B22" s="54"/>
      <c r="C22" s="91"/>
      <c r="D22" s="91"/>
      <c r="E22" s="91"/>
      <c r="F22" s="91"/>
      <c r="G22" s="91"/>
    </row>
    <row r="23" spans="1:8">
      <c r="B23" s="52"/>
      <c r="C23" s="55" t="s">
        <v>49</v>
      </c>
      <c r="D23" s="55"/>
      <c r="E23" s="55"/>
      <c r="F23" s="55"/>
      <c r="G23" s="55"/>
    </row>
    <row r="24" spans="1:8">
      <c r="B24" s="52"/>
      <c r="C24" s="55" t="s">
        <v>50</v>
      </c>
      <c r="D24" s="55"/>
      <c r="E24" s="55"/>
      <c r="F24" s="55"/>
      <c r="G24" s="55"/>
    </row>
    <row r="25" spans="1:8">
      <c r="B25" s="52"/>
      <c r="C25" s="58" t="s">
        <v>51</v>
      </c>
      <c r="D25" s="55"/>
      <c r="E25" s="55"/>
      <c r="F25" s="55"/>
      <c r="G25" s="55"/>
    </row>
    <row r="26" spans="1:8">
      <c r="B26" s="52"/>
      <c r="C26" s="58" t="s">
        <v>52</v>
      </c>
    </row>
    <row r="27" spans="1:8">
      <c r="B27" s="52"/>
      <c r="C27" s="58" t="s">
        <v>96</v>
      </c>
      <c r="D27" s="46"/>
      <c r="E27" s="46"/>
      <c r="F27" s="46"/>
      <c r="G27" s="46"/>
    </row>
    <row r="28" spans="1:8">
      <c r="B28" s="52"/>
      <c r="C28" s="53"/>
    </row>
    <row r="29" spans="1:8">
      <c r="A29" s="46"/>
      <c r="B29" s="52"/>
      <c r="H29" s="46"/>
    </row>
  </sheetData>
  <mergeCells count="2">
    <mergeCell ref="B9:G10"/>
    <mergeCell ref="C22:G22"/>
  </mergeCells>
  <hyperlinks>
    <hyperlink ref="C20" location="Préambule!A1" display="Préambule" xr:uid="{73899B07-0779-41E3-AA3A-31F81E67A28B}"/>
    <hyperlink ref="C23" location="'1-trafic journalier métro'!A1" display="1-trafic journalier métro" xr:uid="{6D579CED-95C6-4157-AFAD-ED73C65B8E7B}"/>
    <hyperlink ref="C24" location="'2-trafic horaire metro'!A1" display="2-trafic horaire métro" xr:uid="{DFACD363-87A5-43A1-A8E6-2D1149310CD6}"/>
    <hyperlink ref="C25" location="'3-trafic journalier tramway'!A1" display="3-trafic journalier tramway" xr:uid="{5DB84665-4BDC-4DD5-87D4-4412D4CD8089}"/>
    <hyperlink ref="C26" location="'4-trafic journalier bus RATP'!A1" display="4-trafic journalier bus RATP" xr:uid="{242118CD-31CF-477C-85D7-97C227C1F350}"/>
    <hyperlink ref="C27" location="Sommaire!A1" display="5-trafic journalier bus GC" xr:uid="{8C7D7881-CD4E-4FA3-AA70-D36FF5C2D7EE}"/>
  </hyperlink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1266" r:id="rId3">
          <objectPr defaultSize="0" autoPict="0" r:id="rId4">
            <anchor moveWithCells="1">
              <from>
                <xdr:col>0</xdr:col>
                <xdr:colOff>57150</xdr:colOff>
                <xdr:row>0</xdr:row>
                <xdr:rowOff>57150</xdr:rowOff>
              </from>
              <to>
                <xdr:col>2</xdr:col>
                <xdr:colOff>209550</xdr:colOff>
                <xdr:row>4</xdr:row>
                <xdr:rowOff>19050</xdr:rowOff>
              </to>
            </anchor>
          </objectPr>
        </oleObject>
      </mc:Choice>
      <mc:Fallback>
        <oleObject progId="MSPhotoEd.3" shapeId="1126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671DE-8144-45AF-9279-20747E826647}">
  <dimension ref="A7:D26"/>
  <sheetViews>
    <sheetView workbookViewId="0">
      <selection activeCell="O20" sqref="O20"/>
    </sheetView>
  </sheetViews>
  <sheetFormatPr baseColWidth="10" defaultColWidth="11.453125" defaultRowHeight="14.5"/>
  <cols>
    <col min="1" max="16384" width="11.453125" style="45"/>
  </cols>
  <sheetData>
    <row r="7" spans="2:2">
      <c r="B7" s="46"/>
    </row>
    <row r="26" spans="1:4">
      <c r="A26" s="47"/>
      <c r="D26" s="48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889A-172C-477D-B060-726BEF085335}">
  <sheetPr>
    <tabColor rgb="FF00B050"/>
  </sheetPr>
  <dimension ref="A5:AA59"/>
  <sheetViews>
    <sheetView topLeftCell="A4" zoomScale="80" zoomScaleNormal="80" workbookViewId="0">
      <pane xSplit="1" topLeftCell="B1" activePane="topRight" state="frozen"/>
      <selection activeCell="A4" sqref="A4"/>
      <selection pane="topRight" activeCell="N52" sqref="N52"/>
    </sheetView>
  </sheetViews>
  <sheetFormatPr baseColWidth="10" defaultRowHeight="14.5"/>
  <cols>
    <col min="1" max="1" width="60.7265625" customWidth="1"/>
    <col min="2" max="2" width="14.7265625" customWidth="1"/>
    <col min="3" max="27" width="10" customWidth="1"/>
  </cols>
  <sheetData>
    <row r="5" spans="1:27" ht="48" customHeight="1">
      <c r="A5" s="95" t="s">
        <v>58</v>
      </c>
      <c r="B5" s="95"/>
      <c r="C5" s="95"/>
      <c r="D5" s="95"/>
      <c r="E5" s="95"/>
      <c r="F5" s="95"/>
      <c r="G5" s="95"/>
    </row>
    <row r="6" spans="1:27">
      <c r="B6" s="6"/>
      <c r="C6" s="6"/>
      <c r="D6" s="6"/>
      <c r="E6" s="6"/>
      <c r="F6" s="6"/>
      <c r="G6" s="6"/>
    </row>
    <row r="7" spans="1:27">
      <c r="A7" s="7" t="s">
        <v>13</v>
      </c>
      <c r="B7" s="6"/>
      <c r="C7" s="6"/>
      <c r="D7" s="6"/>
      <c r="E7" s="6"/>
      <c r="F7" s="6"/>
      <c r="G7" s="6"/>
    </row>
    <row r="8" spans="1:27">
      <c r="A8" s="7" t="s">
        <v>14</v>
      </c>
      <c r="B8" s="6"/>
      <c r="C8" s="6"/>
      <c r="D8" s="6"/>
      <c r="E8" s="6"/>
      <c r="F8" s="6"/>
      <c r="G8" s="6"/>
    </row>
    <row r="9" spans="1:27">
      <c r="A9" s="8" t="s">
        <v>94</v>
      </c>
      <c r="B9" s="6"/>
      <c r="C9" s="6"/>
      <c r="D9" s="6"/>
      <c r="E9" s="6"/>
      <c r="F9" s="6"/>
      <c r="G9" s="6"/>
      <c r="H9" s="9"/>
    </row>
    <row r="10" spans="1:27">
      <c r="A10" s="8"/>
      <c r="B10" s="6"/>
      <c r="C10" s="6"/>
      <c r="D10" s="6"/>
      <c r="E10" s="6"/>
      <c r="F10" s="6"/>
      <c r="G10" s="6"/>
    </row>
    <row r="11" spans="1:27" ht="47.25" customHeight="1">
      <c r="A11" s="96" t="s">
        <v>59</v>
      </c>
      <c r="B11" s="96"/>
      <c r="C11" s="96"/>
      <c r="D11" s="96"/>
      <c r="E11" s="96"/>
      <c r="F11" s="96"/>
      <c r="G11" s="96"/>
    </row>
    <row r="12" spans="1:27">
      <c r="A12" s="3"/>
      <c r="B12" s="10">
        <v>2000</v>
      </c>
      <c r="C12" s="10">
        <v>2001</v>
      </c>
      <c r="D12" s="10">
        <v>2002</v>
      </c>
      <c r="E12" s="10">
        <v>2003</v>
      </c>
      <c r="F12" s="10">
        <v>2004</v>
      </c>
      <c r="G12" s="10">
        <v>2005</v>
      </c>
      <c r="H12" s="10">
        <v>2006</v>
      </c>
      <c r="I12" s="10">
        <v>2007</v>
      </c>
      <c r="J12" s="10">
        <v>2008</v>
      </c>
      <c r="K12" s="11">
        <v>2009</v>
      </c>
      <c r="L12" s="11">
        <v>2010</v>
      </c>
      <c r="M12" s="11">
        <v>2011</v>
      </c>
      <c r="N12" s="11">
        <v>2012</v>
      </c>
      <c r="O12" s="11">
        <v>2013</v>
      </c>
      <c r="P12" s="11">
        <v>2014</v>
      </c>
      <c r="Q12" s="11">
        <v>2015</v>
      </c>
      <c r="R12" s="11">
        <v>2016</v>
      </c>
      <c r="S12" s="11">
        <v>2017</v>
      </c>
      <c r="T12" s="11">
        <v>2018</v>
      </c>
      <c r="U12" s="11">
        <v>2019</v>
      </c>
      <c r="V12" s="11">
        <v>2020</v>
      </c>
      <c r="W12" s="11">
        <v>2021</v>
      </c>
      <c r="X12" s="11">
        <v>2022</v>
      </c>
      <c r="Y12" s="11">
        <v>2023</v>
      </c>
      <c r="Z12" s="11">
        <v>2024</v>
      </c>
      <c r="AA12" s="11">
        <v>2025</v>
      </c>
    </row>
    <row r="13" spans="1:27">
      <c r="A13" s="12" t="s">
        <v>16</v>
      </c>
      <c r="B13" s="13">
        <v>3926.9</v>
      </c>
      <c r="C13" s="13">
        <v>4006.6</v>
      </c>
      <c r="D13" s="13">
        <v>4111.3999999999996</v>
      </c>
      <c r="E13" s="13">
        <v>4086.6</v>
      </c>
      <c r="F13" s="13">
        <v>4175.8</v>
      </c>
      <c r="G13" s="13">
        <v>4354.7</v>
      </c>
      <c r="H13" s="13">
        <v>4440.1000000000004</v>
      </c>
      <c r="I13" s="13">
        <v>4521</v>
      </c>
      <c r="J13" s="13">
        <v>4665.8</v>
      </c>
      <c r="K13" s="13">
        <v>4616.1000000000004</v>
      </c>
      <c r="L13" s="13">
        <v>4684.2</v>
      </c>
      <c r="M13" s="13">
        <v>4724</v>
      </c>
      <c r="N13" s="13">
        <v>4789</v>
      </c>
      <c r="O13" s="13">
        <v>4851</v>
      </c>
      <c r="P13" s="13">
        <v>4832</v>
      </c>
      <c r="Q13" s="13">
        <v>4768</v>
      </c>
      <c r="R13" s="13">
        <v>4799</v>
      </c>
      <c r="S13" s="13">
        <v>4886</v>
      </c>
      <c r="T13" s="13">
        <v>4957.6099999999997</v>
      </c>
      <c r="U13" s="13">
        <v>5052.25</v>
      </c>
      <c r="V13" s="13">
        <v>2940.98</v>
      </c>
      <c r="W13" s="13">
        <v>3281.18</v>
      </c>
      <c r="X13" s="13">
        <v>4193.58</v>
      </c>
      <c r="Y13" s="13">
        <v>4315.1009999999997</v>
      </c>
      <c r="Z13" s="13">
        <v>4596.79</v>
      </c>
      <c r="AA13" s="13">
        <v>4674.8</v>
      </c>
    </row>
    <row r="14" spans="1:27">
      <c r="A14" s="12" t="s">
        <v>17</v>
      </c>
      <c r="B14" s="13">
        <v>2700.4</v>
      </c>
      <c r="C14" s="13">
        <v>2725.7</v>
      </c>
      <c r="D14" s="13">
        <v>2759.3</v>
      </c>
      <c r="E14" s="13">
        <v>2868.1</v>
      </c>
      <c r="F14" s="13">
        <v>2963.3</v>
      </c>
      <c r="G14" s="13">
        <v>3006.8</v>
      </c>
      <c r="H14" s="13">
        <v>3129.9</v>
      </c>
      <c r="I14" s="13">
        <v>3371.5</v>
      </c>
      <c r="J14" s="13">
        <v>3402.7</v>
      </c>
      <c r="K14" s="13">
        <v>3372.9</v>
      </c>
      <c r="L14" s="13">
        <v>3447.4</v>
      </c>
      <c r="M14" s="13">
        <v>3460.6</v>
      </c>
      <c r="N14" s="13">
        <v>3542</v>
      </c>
      <c r="O14" s="13">
        <v>3524</v>
      </c>
      <c r="P14" s="13">
        <v>3569</v>
      </c>
      <c r="Q14" s="13">
        <v>3442</v>
      </c>
      <c r="R14" s="13">
        <v>3356.4</v>
      </c>
      <c r="S14" s="13">
        <v>3543</v>
      </c>
      <c r="T14" s="13">
        <v>3535.26</v>
      </c>
      <c r="U14" s="13">
        <v>3650.05</v>
      </c>
      <c r="V14" s="13">
        <v>1645.78</v>
      </c>
      <c r="W14" s="13">
        <v>2386.9499999999998</v>
      </c>
      <c r="X14" s="13">
        <v>3387.94</v>
      </c>
      <c r="Y14" s="13">
        <v>3424.85</v>
      </c>
      <c r="Z14" s="13">
        <v>3658.587950000001</v>
      </c>
      <c r="AA14" s="13">
        <v>3840.1</v>
      </c>
    </row>
    <row r="15" spans="1:27">
      <c r="A15" s="12" t="s">
        <v>18</v>
      </c>
      <c r="B15" s="13">
        <v>1671.3</v>
      </c>
      <c r="C15" s="13">
        <v>1644.8</v>
      </c>
      <c r="D15" s="13">
        <v>1831.9</v>
      </c>
      <c r="E15" s="13">
        <v>1845.5</v>
      </c>
      <c r="F15" s="13">
        <v>1908.2</v>
      </c>
      <c r="G15" s="13">
        <v>1968.4</v>
      </c>
      <c r="H15" s="13">
        <v>2045</v>
      </c>
      <c r="I15" s="13">
        <v>2142.1999999999998</v>
      </c>
      <c r="J15" s="13">
        <v>2072.8000000000002</v>
      </c>
      <c r="K15" s="13">
        <v>2065.6</v>
      </c>
      <c r="L15" s="13">
        <v>2098.6</v>
      </c>
      <c r="M15" s="13">
        <v>2147.6</v>
      </c>
      <c r="N15" s="13">
        <v>2178</v>
      </c>
      <c r="O15" s="13">
        <v>2256</v>
      </c>
      <c r="P15" s="13">
        <v>2246</v>
      </c>
      <c r="Q15" s="13">
        <v>2235</v>
      </c>
      <c r="R15" s="13">
        <v>2186</v>
      </c>
      <c r="S15" s="13">
        <v>2308</v>
      </c>
      <c r="T15" s="13">
        <v>2317.31</v>
      </c>
      <c r="U15" s="13">
        <v>2416.12</v>
      </c>
      <c r="V15" s="13">
        <v>971.57</v>
      </c>
      <c r="W15" s="13">
        <v>1504.38</v>
      </c>
      <c r="X15" s="13">
        <v>2196.8000000000002</v>
      </c>
      <c r="Y15" s="13">
        <v>2221.4899999999998</v>
      </c>
      <c r="Z15" s="13">
        <v>2426.9498333333331</v>
      </c>
      <c r="AA15" s="13">
        <v>2562.21</v>
      </c>
    </row>
    <row r="16" spans="1:27">
      <c r="A16" s="78" t="s">
        <v>89</v>
      </c>
    </row>
    <row r="17" spans="1:27">
      <c r="A17" s="78" t="s">
        <v>90</v>
      </c>
    </row>
    <row r="18" spans="1:27">
      <c r="A18" s="78" t="s">
        <v>91</v>
      </c>
    </row>
    <row r="19" spans="1:27">
      <c r="A19" s="78" t="s">
        <v>92</v>
      </c>
      <c r="K19" s="56"/>
    </row>
    <row r="20" spans="1:27">
      <c r="A20" s="78"/>
      <c r="K20" s="56"/>
    </row>
    <row r="21" spans="1:27" ht="25.5" customHeight="1">
      <c r="A21" s="97" t="s">
        <v>60</v>
      </c>
      <c r="B21" s="97"/>
      <c r="C21" s="97"/>
      <c r="D21" s="97"/>
      <c r="E21" s="97"/>
      <c r="F21" s="97"/>
      <c r="G21" s="97"/>
      <c r="H21" s="3"/>
      <c r="I21" s="3"/>
      <c r="J21" s="3"/>
      <c r="K21" s="57"/>
    </row>
    <row r="22" spans="1:27">
      <c r="A22" s="3"/>
      <c r="B22" s="10">
        <v>2000</v>
      </c>
      <c r="C22" s="10">
        <v>2001</v>
      </c>
      <c r="D22" s="10">
        <v>2002</v>
      </c>
      <c r="E22" s="10">
        <v>2003</v>
      </c>
      <c r="F22" s="10">
        <v>2004</v>
      </c>
      <c r="G22" s="10">
        <v>2005</v>
      </c>
      <c r="H22" s="10">
        <v>2006</v>
      </c>
      <c r="I22" s="10">
        <v>2007</v>
      </c>
      <c r="J22" s="10">
        <v>2008</v>
      </c>
      <c r="K22" s="11">
        <v>2009</v>
      </c>
      <c r="L22" s="11">
        <v>2010</v>
      </c>
      <c r="M22" s="11">
        <v>2011</v>
      </c>
      <c r="N22" s="11">
        <v>2012</v>
      </c>
      <c r="O22" s="11">
        <v>2013</v>
      </c>
      <c r="P22" s="11">
        <v>2014</v>
      </c>
      <c r="Q22" s="11">
        <v>2015</v>
      </c>
      <c r="R22" s="11">
        <v>2016</v>
      </c>
      <c r="S22" s="11">
        <v>2017</v>
      </c>
      <c r="T22" s="11">
        <v>2018</v>
      </c>
      <c r="U22" s="11">
        <v>2019</v>
      </c>
      <c r="V22" s="11">
        <v>2020</v>
      </c>
      <c r="W22" s="11">
        <v>2021</v>
      </c>
      <c r="X22" s="11">
        <v>2022</v>
      </c>
      <c r="Y22" s="11">
        <v>2023</v>
      </c>
      <c r="Z22" s="11">
        <v>2024</v>
      </c>
      <c r="AA22" s="11">
        <v>2025</v>
      </c>
    </row>
    <row r="23" spans="1:27">
      <c r="A23" s="12" t="s">
        <v>16</v>
      </c>
      <c r="B23" s="13">
        <v>100</v>
      </c>
      <c r="C23" s="13">
        <v>102</v>
      </c>
      <c r="D23" s="13">
        <v>104.7</v>
      </c>
      <c r="E23" s="13">
        <v>104.1</v>
      </c>
      <c r="F23" s="13">
        <v>106.3</v>
      </c>
      <c r="G23" s="13">
        <v>110.9</v>
      </c>
      <c r="H23" s="13">
        <v>113.1</v>
      </c>
      <c r="I23" s="13">
        <v>115.1</v>
      </c>
      <c r="J23" s="13">
        <v>118.8</v>
      </c>
      <c r="K23" s="13">
        <v>117.6</v>
      </c>
      <c r="L23" s="13">
        <v>119.3</v>
      </c>
      <c r="M23" s="13">
        <v>120.3</v>
      </c>
      <c r="N23" s="13">
        <v>122</v>
      </c>
      <c r="O23" s="13">
        <v>123.5</v>
      </c>
      <c r="P23" s="13">
        <v>123</v>
      </c>
      <c r="Q23" s="13">
        <v>121.4</v>
      </c>
      <c r="R23" s="13">
        <v>122.2</v>
      </c>
      <c r="S23" s="13">
        <v>124.4</v>
      </c>
      <c r="T23" s="13">
        <v>126.24742163029362</v>
      </c>
      <c r="U23" s="13">
        <v>128.66</v>
      </c>
      <c r="V23" s="13">
        <v>74.89</v>
      </c>
      <c r="W23" s="13">
        <v>83.56</v>
      </c>
      <c r="X23" s="13">
        <v>106.46</v>
      </c>
      <c r="Y23" s="13">
        <v>109.89</v>
      </c>
      <c r="Z23" s="13">
        <v>117.06</v>
      </c>
      <c r="AA23" s="13">
        <v>119.05</v>
      </c>
    </row>
    <row r="24" spans="1:27">
      <c r="A24" s="12" t="s">
        <v>17</v>
      </c>
      <c r="B24" s="13">
        <v>100</v>
      </c>
      <c r="C24" s="13">
        <v>100.9</v>
      </c>
      <c r="D24" s="13">
        <v>102.2</v>
      </c>
      <c r="E24" s="13">
        <v>106.2</v>
      </c>
      <c r="F24" s="13">
        <v>109.7</v>
      </c>
      <c r="G24" s="13">
        <v>111.3</v>
      </c>
      <c r="H24" s="13">
        <v>115.9</v>
      </c>
      <c r="I24" s="13">
        <v>124.9</v>
      </c>
      <c r="J24" s="13">
        <v>126</v>
      </c>
      <c r="K24" s="13">
        <v>124.9</v>
      </c>
      <c r="L24" s="13">
        <v>127.7</v>
      </c>
      <c r="M24" s="13">
        <v>128.19999999999999</v>
      </c>
      <c r="N24" s="13">
        <v>131.19999999999999</v>
      </c>
      <c r="O24" s="13">
        <v>130.5</v>
      </c>
      <c r="P24" s="13">
        <v>132.19999999999999</v>
      </c>
      <c r="Q24" s="13">
        <v>127.5</v>
      </c>
      <c r="R24" s="13">
        <v>124.3</v>
      </c>
      <c r="S24" s="13">
        <v>131.19999999999999</v>
      </c>
      <c r="T24" s="13">
        <v>130.91616056880463</v>
      </c>
      <c r="U24" s="13">
        <v>135.16999999999999</v>
      </c>
      <c r="V24" s="13">
        <v>60.95</v>
      </c>
      <c r="W24" s="13">
        <v>88.39</v>
      </c>
      <c r="X24" s="13">
        <v>125.46</v>
      </c>
      <c r="Y24" s="13">
        <v>126.83</v>
      </c>
      <c r="Z24" s="13">
        <v>135.47999999999999</v>
      </c>
      <c r="AA24" s="13">
        <v>142.19999999999999</v>
      </c>
    </row>
    <row r="25" spans="1:27">
      <c r="A25" s="12" t="s">
        <v>18</v>
      </c>
      <c r="B25" s="13">
        <v>100</v>
      </c>
      <c r="C25" s="13">
        <v>98.4</v>
      </c>
      <c r="D25" s="13">
        <v>109.6</v>
      </c>
      <c r="E25" s="13">
        <v>110.4</v>
      </c>
      <c r="F25" s="13">
        <v>114.2</v>
      </c>
      <c r="G25" s="13">
        <v>117.8</v>
      </c>
      <c r="H25" s="13">
        <v>122.4</v>
      </c>
      <c r="I25" s="13">
        <v>128.19999999999999</v>
      </c>
      <c r="J25" s="13">
        <v>124</v>
      </c>
      <c r="K25" s="13">
        <v>123.6</v>
      </c>
      <c r="L25" s="13">
        <v>125.6</v>
      </c>
      <c r="M25" s="13">
        <v>128.5</v>
      </c>
      <c r="N25" s="13">
        <v>130.30000000000001</v>
      </c>
      <c r="O25" s="13">
        <v>135</v>
      </c>
      <c r="P25" s="13">
        <v>134.4</v>
      </c>
      <c r="Q25" s="13">
        <v>133.69999999999999</v>
      </c>
      <c r="R25" s="13">
        <v>130.80000000000001</v>
      </c>
      <c r="S25" s="13">
        <v>138.1</v>
      </c>
      <c r="T25" s="13">
        <v>138.65314425896008</v>
      </c>
      <c r="U25" s="13">
        <v>144.57</v>
      </c>
      <c r="V25" s="13">
        <v>58.13</v>
      </c>
      <c r="W25" s="13">
        <v>90.01</v>
      </c>
      <c r="X25" s="13">
        <v>131.44</v>
      </c>
      <c r="Y25" s="13">
        <v>132.91999999999999</v>
      </c>
      <c r="Z25" s="13">
        <v>145.21</v>
      </c>
      <c r="AA25" s="13">
        <v>153.31</v>
      </c>
    </row>
    <row r="26" spans="1:27">
      <c r="A26" s="8"/>
    </row>
    <row r="27" spans="1:27">
      <c r="A27" s="61" t="s">
        <v>61</v>
      </c>
      <c r="B27" s="62"/>
      <c r="C27" s="62"/>
      <c r="D27" s="62"/>
      <c r="E27" s="62"/>
      <c r="F27" s="62"/>
      <c r="G27" s="63"/>
      <c r="H27" s="3"/>
      <c r="I27" s="14"/>
      <c r="J27" s="3"/>
      <c r="K27" s="3"/>
    </row>
    <row r="28" spans="1:27">
      <c r="A28" s="3"/>
      <c r="B28" s="10">
        <v>2000</v>
      </c>
      <c r="C28" s="10">
        <v>2001</v>
      </c>
      <c r="D28" s="10">
        <v>2002</v>
      </c>
      <c r="E28" s="10">
        <v>2003</v>
      </c>
      <c r="F28" s="10">
        <v>2004</v>
      </c>
      <c r="G28" s="10">
        <v>2005</v>
      </c>
      <c r="H28" s="10">
        <v>2006</v>
      </c>
      <c r="I28" s="10">
        <v>2007</v>
      </c>
      <c r="J28" s="10">
        <v>2008</v>
      </c>
      <c r="K28" s="11">
        <v>2009</v>
      </c>
      <c r="L28" s="11">
        <v>2010</v>
      </c>
      <c r="M28" s="11">
        <v>2011</v>
      </c>
      <c r="N28" s="11">
        <v>2012</v>
      </c>
      <c r="O28" s="11">
        <v>2013</v>
      </c>
      <c r="P28" s="11">
        <v>2014</v>
      </c>
      <c r="Q28" s="11">
        <v>2015</v>
      </c>
      <c r="R28" s="11">
        <v>2016</v>
      </c>
      <c r="S28" s="11">
        <v>2017</v>
      </c>
      <c r="T28" s="11">
        <v>2018</v>
      </c>
      <c r="U28" s="11">
        <v>2019</v>
      </c>
      <c r="V28" s="11">
        <v>2020</v>
      </c>
      <c r="W28" s="11">
        <v>2021</v>
      </c>
      <c r="X28" s="11">
        <v>2022</v>
      </c>
      <c r="Y28" s="11">
        <v>2023</v>
      </c>
      <c r="Z28" s="11">
        <v>2024</v>
      </c>
      <c r="AA28" s="11">
        <v>2025</v>
      </c>
    </row>
    <row r="29" spans="1:27">
      <c r="A29" s="12" t="s">
        <v>8</v>
      </c>
      <c r="B29" s="13">
        <v>3220.9</v>
      </c>
      <c r="C29" s="13">
        <v>3275.5</v>
      </c>
      <c r="D29" s="13">
        <v>3368.1</v>
      </c>
      <c r="E29" s="13">
        <v>3335.7</v>
      </c>
      <c r="F29" s="13">
        <v>3408</v>
      </c>
      <c r="G29" s="13">
        <v>3562.8</v>
      </c>
      <c r="H29" s="13">
        <v>3634.1</v>
      </c>
      <c r="I29" s="13">
        <v>3724.7</v>
      </c>
      <c r="J29" s="13">
        <v>3836.3</v>
      </c>
      <c r="K29" s="13">
        <v>3786.3</v>
      </c>
      <c r="L29" s="13">
        <v>3842</v>
      </c>
      <c r="M29" s="13">
        <v>3858.8</v>
      </c>
      <c r="N29" s="13">
        <v>3904.3</v>
      </c>
      <c r="O29" s="13">
        <v>3945</v>
      </c>
      <c r="P29" s="13">
        <v>3906</v>
      </c>
      <c r="Q29" s="13">
        <v>3841.3</v>
      </c>
      <c r="R29" s="13">
        <v>3863</v>
      </c>
      <c r="S29" s="13">
        <v>3916</v>
      </c>
      <c r="T29" s="13">
        <v>3981.1101421052635</v>
      </c>
      <c r="U29" s="13">
        <v>4044.71</v>
      </c>
      <c r="V29" s="13">
        <v>2318.65</v>
      </c>
      <c r="W29" s="13">
        <v>2636.79</v>
      </c>
      <c r="X29" s="13">
        <v>3302.8</v>
      </c>
      <c r="Y29" s="13">
        <v>3411.3209999999999</v>
      </c>
      <c r="Z29" s="13">
        <v>3624.84</v>
      </c>
      <c r="AA29" s="13">
        <v>3680.68</v>
      </c>
    </row>
    <row r="30" spans="1:27">
      <c r="A30" s="12" t="s">
        <v>9</v>
      </c>
      <c r="B30" s="13">
        <v>706</v>
      </c>
      <c r="C30" s="13">
        <v>731.1</v>
      </c>
      <c r="D30" s="13">
        <v>743.4</v>
      </c>
      <c r="E30" s="13">
        <v>750.9</v>
      </c>
      <c r="F30" s="13">
        <v>767.7</v>
      </c>
      <c r="G30" s="13">
        <v>791.9</v>
      </c>
      <c r="H30" s="13">
        <v>806</v>
      </c>
      <c r="I30" s="13">
        <v>796.3</v>
      </c>
      <c r="J30" s="13">
        <v>829.5</v>
      </c>
      <c r="K30" s="13">
        <v>829.8</v>
      </c>
      <c r="L30" s="13">
        <v>842.2</v>
      </c>
      <c r="M30" s="13">
        <v>865.2</v>
      </c>
      <c r="N30" s="13">
        <v>884.9</v>
      </c>
      <c r="O30" s="13">
        <v>906</v>
      </c>
      <c r="P30" s="13">
        <v>926.1</v>
      </c>
      <c r="Q30" s="13">
        <v>926.7</v>
      </c>
      <c r="R30" s="13">
        <v>936.2</v>
      </c>
      <c r="S30" s="13">
        <v>970</v>
      </c>
      <c r="T30" s="13">
        <v>976.49937763157902</v>
      </c>
      <c r="U30" s="13">
        <v>1007.54</v>
      </c>
      <c r="V30" s="13">
        <v>622.33000000000004</v>
      </c>
      <c r="W30" s="13">
        <v>644.39</v>
      </c>
      <c r="X30" s="13">
        <v>890.78</v>
      </c>
      <c r="Y30" s="13">
        <v>903.78</v>
      </c>
      <c r="Z30" s="13">
        <v>971.94</v>
      </c>
      <c r="AA30" s="13">
        <v>994.12000000000035</v>
      </c>
    </row>
    <row r="31" spans="1:27">
      <c r="A31" s="12" t="s">
        <v>19</v>
      </c>
      <c r="B31" s="15">
        <v>3926.9</v>
      </c>
      <c r="C31" s="15">
        <v>4006.6</v>
      </c>
      <c r="D31" s="15">
        <v>4111.3999999999996</v>
      </c>
      <c r="E31" s="15">
        <v>4086.6</v>
      </c>
      <c r="F31" s="15">
        <v>4175.8</v>
      </c>
      <c r="G31" s="15">
        <v>4354.7</v>
      </c>
      <c r="H31" s="15">
        <v>4440.1000000000004</v>
      </c>
      <c r="I31" s="15">
        <v>4521</v>
      </c>
      <c r="J31" s="15">
        <v>4665.8</v>
      </c>
      <c r="K31" s="15">
        <v>4616.1000000000004</v>
      </c>
      <c r="L31" s="15">
        <v>4684.2</v>
      </c>
      <c r="M31" s="15">
        <v>4724</v>
      </c>
      <c r="N31" s="15">
        <v>4789.2</v>
      </c>
      <c r="O31" s="15">
        <v>4851</v>
      </c>
      <c r="P31" s="15">
        <v>4832.1000000000004</v>
      </c>
      <c r="Q31" s="15">
        <v>4768</v>
      </c>
      <c r="R31" s="15">
        <v>4799</v>
      </c>
      <c r="S31" s="15">
        <v>4886</v>
      </c>
      <c r="T31" s="15">
        <v>4957.6099999999997</v>
      </c>
      <c r="U31" s="15">
        <v>5052.25</v>
      </c>
      <c r="V31" s="15">
        <v>2940.98</v>
      </c>
      <c r="W31" s="15">
        <v>3281</v>
      </c>
      <c r="X31" s="15">
        <v>4193.58</v>
      </c>
      <c r="Y31" s="15">
        <f>Y29+Y30</f>
        <v>4315.1009999999997</v>
      </c>
      <c r="Z31" s="15">
        <v>4596.7800000000007</v>
      </c>
      <c r="AA31" s="15">
        <v>4674.8</v>
      </c>
    </row>
    <row r="32" spans="1:27">
      <c r="A32" s="16"/>
    </row>
    <row r="33" spans="1:27" ht="24.75" customHeight="1">
      <c r="A33" s="98" t="s">
        <v>62</v>
      </c>
      <c r="B33" s="99"/>
      <c r="C33" s="99"/>
      <c r="D33" s="99"/>
      <c r="E33" s="99"/>
      <c r="F33" s="99"/>
      <c r="G33" s="99"/>
      <c r="H33" s="99"/>
    </row>
    <row r="34" spans="1:27">
      <c r="A34" s="3"/>
      <c r="B34" s="10">
        <v>2000</v>
      </c>
      <c r="C34" s="10">
        <v>2001</v>
      </c>
      <c r="D34" s="10">
        <v>2002</v>
      </c>
      <c r="E34" s="10">
        <v>2003</v>
      </c>
      <c r="F34" s="10">
        <v>2004</v>
      </c>
      <c r="G34" s="10">
        <v>2005</v>
      </c>
      <c r="H34" s="10">
        <v>2006</v>
      </c>
      <c r="I34" s="10">
        <v>2007</v>
      </c>
      <c r="J34" s="10">
        <v>2008</v>
      </c>
      <c r="K34" s="11">
        <v>2009</v>
      </c>
      <c r="L34" s="11">
        <v>2010</v>
      </c>
      <c r="M34" s="11">
        <v>2011</v>
      </c>
      <c r="N34" s="11">
        <v>2012</v>
      </c>
      <c r="O34" s="11">
        <v>2013</v>
      </c>
      <c r="P34" s="11">
        <v>2014</v>
      </c>
      <c r="Q34" s="11">
        <v>2015</v>
      </c>
      <c r="R34" s="11">
        <v>2016</v>
      </c>
      <c r="S34" s="11">
        <v>2017</v>
      </c>
      <c r="T34" s="11">
        <v>2018</v>
      </c>
      <c r="U34" s="11">
        <v>2019</v>
      </c>
      <c r="V34" s="11">
        <v>2020</v>
      </c>
      <c r="W34" s="11">
        <v>2021</v>
      </c>
      <c r="X34" s="11">
        <v>2022</v>
      </c>
      <c r="Y34" s="11">
        <v>2023</v>
      </c>
      <c r="Z34" s="11">
        <v>2024</v>
      </c>
      <c r="AA34" s="11">
        <v>2025</v>
      </c>
    </row>
    <row r="35" spans="1:27">
      <c r="A35" s="12" t="s">
        <v>8</v>
      </c>
      <c r="B35" s="13">
        <v>100</v>
      </c>
      <c r="C35" s="13">
        <v>101.7</v>
      </c>
      <c r="D35" s="13">
        <v>104.6</v>
      </c>
      <c r="E35" s="13">
        <v>103.6</v>
      </c>
      <c r="F35" s="13">
        <v>105.8</v>
      </c>
      <c r="G35" s="13">
        <v>110.6</v>
      </c>
      <c r="H35" s="13">
        <v>112.8</v>
      </c>
      <c r="I35" s="13">
        <v>115.6</v>
      </c>
      <c r="J35" s="13">
        <v>119.1</v>
      </c>
      <c r="K35" s="13">
        <v>117.6</v>
      </c>
      <c r="L35" s="13">
        <v>119.3</v>
      </c>
      <c r="M35" s="13">
        <v>119.8</v>
      </c>
      <c r="N35" s="13">
        <v>121.2</v>
      </c>
      <c r="O35" s="13">
        <v>122.5</v>
      </c>
      <c r="P35" s="13">
        <v>121.3</v>
      </c>
      <c r="Q35" s="13">
        <v>119.3</v>
      </c>
      <c r="R35" s="13">
        <v>119</v>
      </c>
      <c r="S35" s="13">
        <v>121.6</v>
      </c>
      <c r="T35" s="13">
        <v>123.6</v>
      </c>
      <c r="U35" s="13">
        <v>125.58</v>
      </c>
      <c r="V35" s="13">
        <v>71.989999999999995</v>
      </c>
      <c r="W35" s="13">
        <v>100.59</v>
      </c>
      <c r="X35" s="13">
        <v>102.54</v>
      </c>
      <c r="Y35" s="13">
        <v>105.91</v>
      </c>
      <c r="Z35" s="13">
        <v>112.54</v>
      </c>
      <c r="AA35" s="13">
        <v>114.27</v>
      </c>
    </row>
    <row r="36" spans="1:27">
      <c r="A36" s="12" t="s">
        <v>9</v>
      </c>
      <c r="B36" s="13">
        <v>100</v>
      </c>
      <c r="C36" s="13">
        <v>103.6</v>
      </c>
      <c r="D36" s="13">
        <v>105.3</v>
      </c>
      <c r="E36" s="13">
        <v>106.4</v>
      </c>
      <c r="F36" s="13">
        <v>108.8</v>
      </c>
      <c r="G36" s="13">
        <v>112.2</v>
      </c>
      <c r="H36" s="13">
        <v>114.2</v>
      </c>
      <c r="I36" s="13">
        <v>112.8</v>
      </c>
      <c r="J36" s="13">
        <v>117.5</v>
      </c>
      <c r="K36" s="13">
        <v>117.5</v>
      </c>
      <c r="L36" s="13">
        <v>119.3</v>
      </c>
      <c r="M36" s="13">
        <v>122.6</v>
      </c>
      <c r="N36" s="13">
        <v>125.3</v>
      </c>
      <c r="O36" s="13">
        <v>128.30000000000001</v>
      </c>
      <c r="P36" s="13">
        <v>131.19999999999999</v>
      </c>
      <c r="Q36" s="13">
        <v>131.30000000000001</v>
      </c>
      <c r="R36" s="13">
        <v>136.80000000000001</v>
      </c>
      <c r="S36" s="13">
        <v>137.4</v>
      </c>
      <c r="T36" s="13">
        <v>138.31</v>
      </c>
      <c r="U36" s="13">
        <v>142.71</v>
      </c>
      <c r="V36" s="13">
        <v>88.15</v>
      </c>
      <c r="W36" s="13">
        <v>114.49</v>
      </c>
      <c r="X36" s="13">
        <v>126.17</v>
      </c>
      <c r="Y36" s="13">
        <v>128.01</v>
      </c>
      <c r="Z36" s="13">
        <v>137.66999999999999</v>
      </c>
      <c r="AA36" s="13">
        <v>140.81</v>
      </c>
    </row>
    <row r="38" spans="1:27">
      <c r="A38" s="94" t="s">
        <v>63</v>
      </c>
      <c r="B38" s="94"/>
      <c r="C38" s="94"/>
      <c r="D38" s="94"/>
      <c r="E38" s="94"/>
      <c r="F38" s="94"/>
      <c r="G38" s="94"/>
      <c r="H38" s="94"/>
      <c r="I38" s="94"/>
    </row>
    <row r="39" spans="1:27">
      <c r="A39" s="3"/>
      <c r="B39" s="10" t="s">
        <v>0</v>
      </c>
      <c r="C39" s="10" t="s">
        <v>20</v>
      </c>
      <c r="D39" s="10" t="s">
        <v>21</v>
      </c>
      <c r="E39" s="10" t="s">
        <v>22</v>
      </c>
      <c r="F39" s="10" t="s">
        <v>23</v>
      </c>
      <c r="G39" s="10" t="s">
        <v>43</v>
      </c>
      <c r="H39" s="10" t="s">
        <v>44</v>
      </c>
      <c r="I39" s="10" t="s">
        <v>48</v>
      </c>
      <c r="J39" s="10" t="s">
        <v>53</v>
      </c>
      <c r="K39" s="10" t="s">
        <v>54</v>
      </c>
      <c r="L39" s="10" t="s">
        <v>55</v>
      </c>
      <c r="M39" s="10" t="s">
        <v>81</v>
      </c>
      <c r="N39" s="10" t="s">
        <v>82</v>
      </c>
      <c r="O39" s="10" t="s">
        <v>86</v>
      </c>
      <c r="P39" s="10" t="s">
        <v>97</v>
      </c>
    </row>
    <row r="40" spans="1:27">
      <c r="A40" s="17" t="s">
        <v>8</v>
      </c>
      <c r="B40" s="18">
        <v>2.1000000000000001E-2</v>
      </c>
      <c r="C40" s="18">
        <v>1.6E-2</v>
      </c>
      <c r="D40" s="18">
        <v>1.2E-2</v>
      </c>
      <c r="E40" s="18">
        <v>1.2E-2</v>
      </c>
      <c r="F40" s="18">
        <v>1.2E-2</v>
      </c>
      <c r="G40" s="18">
        <v>1.17E-2</v>
      </c>
      <c r="H40" s="18">
        <v>6.7999999999999996E-3</v>
      </c>
      <c r="I40" s="18">
        <v>7.6299999999999996E-3</v>
      </c>
      <c r="J40" s="18">
        <v>8.2900000000000005E-3</v>
      </c>
      <c r="K40" s="18">
        <v>-3.3000000000000002E-2</v>
      </c>
      <c r="L40" s="18">
        <v>-2.5000000000000001E-2</v>
      </c>
      <c r="M40" s="18">
        <v>-8.9999999999999993E-3</v>
      </c>
      <c r="N40" s="18">
        <v>-7.0000000000000001E-3</v>
      </c>
      <c r="O40" s="18">
        <v>-3.0000000000000001E-3</v>
      </c>
      <c r="P40" s="18">
        <v>7.9631878341479556E-4</v>
      </c>
    </row>
    <row r="41" spans="1:27">
      <c r="A41" s="17" t="s">
        <v>9</v>
      </c>
      <c r="B41" s="18">
        <v>2.1999999999999999E-2</v>
      </c>
      <c r="C41" s="18">
        <v>1.9E-2</v>
      </c>
      <c r="D41" s="18">
        <v>1.4E-2</v>
      </c>
      <c r="E41" s="18">
        <v>1.7999999999999999E-2</v>
      </c>
      <c r="F41" s="18">
        <v>1.7999999999999999E-2</v>
      </c>
      <c r="G41" s="18">
        <v>1.7999999999999999E-2</v>
      </c>
      <c r="H41" s="18">
        <v>1.6899999999999998E-2</v>
      </c>
      <c r="I41" s="18">
        <v>1.6119999999999999E-2</v>
      </c>
      <c r="J41" s="18">
        <v>1.7319999999999999E-2</v>
      </c>
      <c r="K41" s="18">
        <v>-1.7000000000000001E-2</v>
      </c>
      <c r="L41" s="18">
        <v>-1.7000000000000001E-2</v>
      </c>
      <c r="M41" s="18">
        <v>4.0000000000000001E-3</v>
      </c>
      <c r="N41" s="18">
        <v>4.0000000000000001E-3</v>
      </c>
      <c r="O41" s="18">
        <v>8.0000000000000002E-3</v>
      </c>
      <c r="P41" s="18">
        <v>1.3197210846823682E-2</v>
      </c>
    </row>
    <row r="42" spans="1:27">
      <c r="A42" s="80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</row>
    <row r="43" spans="1:27">
      <c r="A43" s="94" t="s">
        <v>104</v>
      </c>
      <c r="B43" s="94"/>
      <c r="C43" s="94"/>
      <c r="D43" s="94"/>
      <c r="E43" s="94"/>
      <c r="F43" s="94"/>
      <c r="G43" s="94"/>
      <c r="H43" s="94"/>
      <c r="I43" s="94"/>
      <c r="K43" s="72"/>
    </row>
    <row r="44" spans="1:27">
      <c r="B44" s="10" t="s">
        <v>103</v>
      </c>
      <c r="C44" s="10">
        <v>2022</v>
      </c>
      <c r="D44" s="10">
        <v>2023</v>
      </c>
      <c r="E44" s="10">
        <v>2024</v>
      </c>
      <c r="F44" s="10">
        <v>2025</v>
      </c>
      <c r="G44" s="10">
        <v>2022</v>
      </c>
      <c r="H44" s="10">
        <v>2023</v>
      </c>
      <c r="I44" s="10">
        <v>2024</v>
      </c>
      <c r="J44" s="10">
        <v>2025</v>
      </c>
      <c r="K44" s="77"/>
      <c r="L44" s="77"/>
      <c r="M44" s="77"/>
      <c r="N44" s="77"/>
      <c r="O44" s="77"/>
    </row>
    <row r="45" spans="1:27">
      <c r="A45" s="92" t="s">
        <v>16</v>
      </c>
      <c r="B45" s="15" t="s">
        <v>98</v>
      </c>
      <c r="C45" s="13">
        <v>35250</v>
      </c>
      <c r="D45" s="13">
        <v>34162</v>
      </c>
      <c r="E45" s="13">
        <v>36891</v>
      </c>
      <c r="F45" s="13">
        <v>37481.035499999998</v>
      </c>
      <c r="G45" s="13">
        <f>ROUND(C45/1000,3)</f>
        <v>35.25</v>
      </c>
      <c r="H45" s="13">
        <f t="shared" ref="H45:J45" si="0">ROUND(D45/1000,3)</f>
        <v>34.161999999999999</v>
      </c>
      <c r="I45" s="13">
        <f t="shared" si="0"/>
        <v>36.890999999999998</v>
      </c>
      <c r="J45" s="13">
        <f t="shared" si="0"/>
        <v>37.481000000000002</v>
      </c>
      <c r="K45" s="77"/>
      <c r="L45" s="77"/>
      <c r="M45" s="77"/>
      <c r="N45" s="77"/>
      <c r="O45" s="77"/>
    </row>
    <row r="46" spans="1:27">
      <c r="A46" s="93"/>
      <c r="B46" s="15" t="s">
        <v>99</v>
      </c>
      <c r="C46" s="13">
        <v>1178135.5</v>
      </c>
      <c r="D46" s="13">
        <v>1209166.5</v>
      </c>
      <c r="E46" s="13">
        <v>1268487</v>
      </c>
      <c r="F46" s="13">
        <v>1284364.1430000002</v>
      </c>
      <c r="G46" s="13">
        <f t="shared" ref="G46:G59" si="1">ROUND(C46/1000,3)</f>
        <v>1178.136</v>
      </c>
      <c r="H46" s="13">
        <f t="shared" ref="H46:H59" si="2">ROUND(D46/1000,3)</f>
        <v>1209.1669999999999</v>
      </c>
      <c r="I46" s="13">
        <f t="shared" ref="I46:I59" si="3">ROUND(E46/1000,3)</f>
        <v>1268.4870000000001</v>
      </c>
      <c r="J46" s="13">
        <f t="shared" ref="J46:J59" si="4">ROUND(F46/1000,3)</f>
        <v>1284.364</v>
      </c>
    </row>
    <row r="47" spans="1:27">
      <c r="A47" s="93"/>
      <c r="B47" s="15" t="s">
        <v>100</v>
      </c>
      <c r="C47" s="13">
        <v>1339128</v>
      </c>
      <c r="D47" s="13">
        <v>1307111</v>
      </c>
      <c r="E47" s="13">
        <v>1411057.5</v>
      </c>
      <c r="F47" s="13">
        <v>1446130.8215000001</v>
      </c>
      <c r="G47" s="13">
        <f t="shared" si="1"/>
        <v>1339.1279999999999</v>
      </c>
      <c r="H47" s="13">
        <f t="shared" si="2"/>
        <v>1307.1110000000001</v>
      </c>
      <c r="I47" s="13">
        <f t="shared" si="3"/>
        <v>1411.058</v>
      </c>
      <c r="J47" s="13">
        <f t="shared" si="4"/>
        <v>1446.1310000000001</v>
      </c>
    </row>
    <row r="48" spans="1:27">
      <c r="A48" s="93"/>
      <c r="B48" s="15" t="s">
        <v>101</v>
      </c>
      <c r="C48" s="13">
        <v>1593690.5</v>
      </c>
      <c r="D48" s="13">
        <v>1598028</v>
      </c>
      <c r="E48" s="13">
        <v>1689980</v>
      </c>
      <c r="F48" s="13">
        <v>1713245.75</v>
      </c>
      <c r="G48" s="13">
        <f t="shared" si="1"/>
        <v>1593.691</v>
      </c>
      <c r="H48" s="13">
        <f t="shared" si="2"/>
        <v>1598.028</v>
      </c>
      <c r="I48" s="13">
        <f t="shared" si="3"/>
        <v>1689.98</v>
      </c>
      <c r="J48" s="13">
        <f t="shared" si="4"/>
        <v>1713.2460000000001</v>
      </c>
    </row>
    <row r="49" spans="1:10">
      <c r="A49" s="93"/>
      <c r="B49" s="15" t="s">
        <v>102</v>
      </c>
      <c r="C49" s="13">
        <v>527487.5</v>
      </c>
      <c r="D49" s="13">
        <v>505327</v>
      </c>
      <c r="E49" s="13">
        <v>553653.5</v>
      </c>
      <c r="F49" s="13">
        <v>577536.57150000008</v>
      </c>
      <c r="G49" s="13">
        <f t="shared" si="1"/>
        <v>527.48800000000006</v>
      </c>
      <c r="H49" s="13">
        <f t="shared" si="2"/>
        <v>505.327</v>
      </c>
      <c r="I49" s="13">
        <f t="shared" si="3"/>
        <v>553.654</v>
      </c>
      <c r="J49" s="13">
        <f t="shared" si="4"/>
        <v>577.53700000000003</v>
      </c>
    </row>
    <row r="50" spans="1:10">
      <c r="A50" s="92" t="s">
        <v>17</v>
      </c>
      <c r="B50" s="15" t="s">
        <v>98</v>
      </c>
      <c r="C50" s="13">
        <v>20953</v>
      </c>
      <c r="D50" s="13">
        <v>20769.5</v>
      </c>
      <c r="E50" s="13">
        <v>21275</v>
      </c>
      <c r="F50" s="13">
        <v>22492.875</v>
      </c>
      <c r="G50" s="13">
        <f t="shared" si="1"/>
        <v>20.952999999999999</v>
      </c>
      <c r="H50" s="13">
        <f t="shared" si="2"/>
        <v>20.77</v>
      </c>
      <c r="I50" s="13">
        <f t="shared" si="3"/>
        <v>21.274999999999999</v>
      </c>
      <c r="J50" s="13">
        <f t="shared" si="4"/>
        <v>22.492999999999999</v>
      </c>
    </row>
    <row r="51" spans="1:10">
      <c r="A51" s="93"/>
      <c r="B51" s="15" t="s">
        <v>99</v>
      </c>
      <c r="C51" s="13">
        <v>372658.5</v>
      </c>
      <c r="D51" s="13">
        <v>385998</v>
      </c>
      <c r="E51" s="13">
        <v>395488.5</v>
      </c>
      <c r="F51" s="13">
        <v>416933.25</v>
      </c>
      <c r="G51" s="13">
        <f t="shared" si="1"/>
        <v>372.65899999999999</v>
      </c>
      <c r="H51" s="13">
        <f t="shared" si="2"/>
        <v>385.99799999999999</v>
      </c>
      <c r="I51" s="13">
        <f t="shared" si="3"/>
        <v>395.48899999999998</v>
      </c>
      <c r="J51" s="13">
        <f t="shared" si="4"/>
        <v>416.93299999999999</v>
      </c>
    </row>
    <row r="52" spans="1:10">
      <c r="A52" s="93"/>
      <c r="B52" s="15" t="s">
        <v>100</v>
      </c>
      <c r="C52" s="13">
        <v>1425122</v>
      </c>
      <c r="D52" s="13">
        <v>1294647.5</v>
      </c>
      <c r="E52" s="13">
        <v>1504220</v>
      </c>
      <c r="F52" s="13">
        <v>1581868.25</v>
      </c>
      <c r="G52" s="13">
        <f t="shared" si="1"/>
        <v>1425.1220000000001</v>
      </c>
      <c r="H52" s="13">
        <f t="shared" si="2"/>
        <v>1294.6479999999999</v>
      </c>
      <c r="I52" s="13">
        <f t="shared" si="3"/>
        <v>1504.22</v>
      </c>
      <c r="J52" s="13">
        <f t="shared" si="4"/>
        <v>1581.8679999999999</v>
      </c>
    </row>
    <row r="53" spans="1:10">
      <c r="A53" s="93"/>
      <c r="B53" s="15" t="s">
        <v>101</v>
      </c>
      <c r="C53" s="13">
        <v>1212090</v>
      </c>
      <c r="D53" s="13">
        <v>1311003.5</v>
      </c>
      <c r="E53" s="13">
        <v>1279960.5</v>
      </c>
      <c r="F53" s="13">
        <v>1362983.875</v>
      </c>
      <c r="G53" s="13">
        <f t="shared" si="1"/>
        <v>1212.0899999999999</v>
      </c>
      <c r="H53" s="13">
        <f t="shared" si="2"/>
        <v>1311.0039999999999</v>
      </c>
      <c r="I53" s="13">
        <f t="shared" si="3"/>
        <v>1279.961</v>
      </c>
      <c r="J53" s="13">
        <f t="shared" si="4"/>
        <v>1362.9839999999999</v>
      </c>
    </row>
    <row r="54" spans="1:10">
      <c r="A54" s="93"/>
      <c r="B54" s="15" t="s">
        <v>102</v>
      </c>
      <c r="C54" s="13">
        <v>637820.5</v>
      </c>
      <c r="D54" s="13">
        <v>636164.5</v>
      </c>
      <c r="E54" s="13">
        <v>673493</v>
      </c>
      <c r="F54" s="13">
        <v>717999.375</v>
      </c>
      <c r="G54" s="13">
        <f t="shared" si="1"/>
        <v>637.82100000000003</v>
      </c>
      <c r="H54" s="13">
        <f t="shared" si="2"/>
        <v>636.16499999999996</v>
      </c>
      <c r="I54" s="13">
        <f t="shared" si="3"/>
        <v>673.49300000000005</v>
      </c>
      <c r="J54" s="13">
        <f t="shared" si="4"/>
        <v>717.99900000000002</v>
      </c>
    </row>
    <row r="55" spans="1:10">
      <c r="A55" s="92" t="s">
        <v>18</v>
      </c>
      <c r="B55" s="15" t="s">
        <v>98</v>
      </c>
      <c r="C55" s="13">
        <v>14008</v>
      </c>
      <c r="D55" s="13">
        <v>13659</v>
      </c>
      <c r="E55" s="13">
        <v>14146.5</v>
      </c>
      <c r="F55" s="13">
        <v>15094.875</v>
      </c>
      <c r="G55" s="13">
        <f t="shared" si="1"/>
        <v>14.007999999999999</v>
      </c>
      <c r="H55" s="13">
        <f t="shared" si="2"/>
        <v>13.659000000000001</v>
      </c>
      <c r="I55" s="13">
        <f t="shared" si="3"/>
        <v>14.147</v>
      </c>
      <c r="J55" s="13">
        <f t="shared" si="4"/>
        <v>15.095000000000001</v>
      </c>
    </row>
    <row r="56" spans="1:10">
      <c r="A56" s="93"/>
      <c r="B56" s="15" t="s">
        <v>99</v>
      </c>
      <c r="C56" s="13">
        <v>204505.5</v>
      </c>
      <c r="D56" s="13">
        <v>202323</v>
      </c>
      <c r="E56" s="13">
        <v>226515.5</v>
      </c>
      <c r="F56" s="13">
        <v>249531.375</v>
      </c>
      <c r="G56" s="13">
        <f t="shared" si="1"/>
        <v>204.506</v>
      </c>
      <c r="H56" s="13">
        <f t="shared" si="2"/>
        <v>202.32300000000001</v>
      </c>
      <c r="I56" s="13">
        <f t="shared" si="3"/>
        <v>226.51599999999999</v>
      </c>
      <c r="J56" s="13">
        <f t="shared" si="4"/>
        <v>249.53100000000001</v>
      </c>
    </row>
    <row r="57" spans="1:10">
      <c r="A57" s="93"/>
      <c r="B57" s="15" t="s">
        <v>100</v>
      </c>
      <c r="C57" s="13">
        <v>1042260</v>
      </c>
      <c r="D57" s="13">
        <v>915275</v>
      </c>
      <c r="E57" s="13">
        <v>1089556</v>
      </c>
      <c r="F57" s="13">
        <v>1162292.25</v>
      </c>
      <c r="G57" s="13">
        <f t="shared" si="1"/>
        <v>1042.26</v>
      </c>
      <c r="H57" s="13">
        <f t="shared" si="2"/>
        <v>915.27499999999998</v>
      </c>
      <c r="I57" s="13">
        <f t="shared" si="3"/>
        <v>1089.556</v>
      </c>
      <c r="J57" s="13">
        <f t="shared" si="4"/>
        <v>1162.2919999999999</v>
      </c>
    </row>
    <row r="58" spans="1:10">
      <c r="A58" s="93"/>
      <c r="B58" s="15" t="s">
        <v>101</v>
      </c>
      <c r="C58" s="13">
        <v>850198.5</v>
      </c>
      <c r="D58" s="13">
        <v>912824.5</v>
      </c>
      <c r="E58" s="13">
        <v>873222.5</v>
      </c>
      <c r="F58" s="13">
        <v>930906.125</v>
      </c>
      <c r="G58" s="13">
        <f t="shared" si="1"/>
        <v>850.19899999999996</v>
      </c>
      <c r="H58" s="13">
        <f t="shared" si="2"/>
        <v>912.82500000000005</v>
      </c>
      <c r="I58" s="13">
        <f t="shared" si="3"/>
        <v>873.22299999999996</v>
      </c>
      <c r="J58" s="13">
        <f t="shared" si="4"/>
        <v>930.90599999999995</v>
      </c>
    </row>
    <row r="59" spans="1:10">
      <c r="A59" s="93"/>
      <c r="B59" s="15" t="s">
        <v>102</v>
      </c>
      <c r="C59" s="13">
        <v>338365.5</v>
      </c>
      <c r="D59" s="13">
        <v>323851</v>
      </c>
      <c r="E59" s="13">
        <v>369703</v>
      </c>
      <c r="F59" s="13">
        <v>374357.625</v>
      </c>
      <c r="G59" s="13">
        <f t="shared" si="1"/>
        <v>338.36599999999999</v>
      </c>
      <c r="H59" s="13">
        <f t="shared" si="2"/>
        <v>323.851</v>
      </c>
      <c r="I59" s="13">
        <f t="shared" si="3"/>
        <v>369.70299999999997</v>
      </c>
      <c r="J59" s="13">
        <f t="shared" si="4"/>
        <v>374.358</v>
      </c>
    </row>
  </sheetData>
  <mergeCells count="9">
    <mergeCell ref="A50:A54"/>
    <mergeCell ref="A55:A59"/>
    <mergeCell ref="A43:I43"/>
    <mergeCell ref="A38:I38"/>
    <mergeCell ref="A5:G5"/>
    <mergeCell ref="A11:G11"/>
    <mergeCell ref="A21:G21"/>
    <mergeCell ref="A33:H33"/>
    <mergeCell ref="A45:A49"/>
  </mergeCells>
  <phoneticPr fontId="33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0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1714500</xdr:colOff>
                <xdr:row>3</xdr:row>
                <xdr:rowOff>152400</xdr:rowOff>
              </to>
            </anchor>
          </objectPr>
        </oleObject>
      </mc:Choice>
      <mc:Fallback>
        <oleObject progId="MSPhotoEd.3" shapeId="4097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1B09-E16C-4322-82C9-3DB9B7073872}">
  <sheetPr>
    <tabColor rgb="FF00B050"/>
  </sheetPr>
  <dimension ref="A5:F244"/>
  <sheetViews>
    <sheetView topLeftCell="A21" workbookViewId="0">
      <selection activeCell="H23" sqref="H23"/>
    </sheetView>
  </sheetViews>
  <sheetFormatPr baseColWidth="10" defaultRowHeight="14.5"/>
  <cols>
    <col min="6" max="6" width="19.26953125" customWidth="1"/>
    <col min="7" max="7" width="23.7265625" customWidth="1"/>
  </cols>
  <sheetData>
    <row r="5" spans="1:6">
      <c r="A5" s="2" t="s">
        <v>64</v>
      </c>
      <c r="B5" s="2"/>
      <c r="C5" s="2"/>
      <c r="D5" s="2"/>
      <c r="E5" s="2"/>
      <c r="F5" s="2"/>
    </row>
    <row r="6" spans="1:6">
      <c r="A6" s="2" t="s">
        <v>123</v>
      </c>
      <c r="B6" s="2"/>
      <c r="C6" s="2"/>
      <c r="D6" s="2"/>
      <c r="E6" s="2"/>
      <c r="F6" s="2"/>
    </row>
    <row r="7" spans="1:6">
      <c r="A7" s="20" t="s">
        <v>24</v>
      </c>
      <c r="B7" s="2"/>
      <c r="C7" s="2"/>
      <c r="D7" s="2"/>
      <c r="E7" s="2"/>
      <c r="F7" s="2"/>
    </row>
    <row r="8" spans="1:6">
      <c r="A8" s="2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6">
      <c r="A10" s="2"/>
      <c r="B10" s="2"/>
      <c r="C10" s="2"/>
      <c r="D10" s="2"/>
      <c r="E10" s="2"/>
      <c r="F10" s="2"/>
    </row>
    <row r="11" spans="1:6">
      <c r="A11" s="2"/>
      <c r="B11" s="2"/>
      <c r="C11" s="2"/>
      <c r="D11" s="2"/>
      <c r="E11" s="2"/>
      <c r="F11" s="2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4" spans="1:6">
      <c r="A14" s="2"/>
      <c r="B14" s="2"/>
      <c r="C14" s="2"/>
      <c r="D14" s="2"/>
      <c r="E14" s="2"/>
      <c r="F14" s="2"/>
    </row>
    <row r="15" spans="1:6">
      <c r="A15" s="2"/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2"/>
      <c r="B17" s="2"/>
      <c r="C17" s="2"/>
      <c r="D17" s="2"/>
      <c r="E17" s="2"/>
      <c r="F17" s="2"/>
    </row>
    <row r="18" spans="1:6">
      <c r="A18" s="2"/>
      <c r="B18" s="2"/>
      <c r="C18" s="2"/>
      <c r="D18" s="2"/>
      <c r="E18" s="2"/>
      <c r="F18" s="2"/>
    </row>
    <row r="19" spans="1:6">
      <c r="A19" s="2"/>
      <c r="B19" s="2"/>
      <c r="C19" s="2"/>
      <c r="D19" s="2"/>
      <c r="E19" s="2"/>
      <c r="F19" s="2"/>
    </row>
    <row r="20" spans="1:6">
      <c r="A20" s="2"/>
      <c r="B20" s="2"/>
      <c r="C20" s="2"/>
      <c r="D20" s="2"/>
      <c r="E20" s="2"/>
      <c r="F20" s="2"/>
    </row>
    <row r="21" spans="1:6">
      <c r="A21" s="2"/>
      <c r="B21" s="2"/>
      <c r="C21" s="2"/>
      <c r="D21" s="2"/>
      <c r="E21" s="2"/>
      <c r="F21" s="2"/>
    </row>
    <row r="22" spans="1:6">
      <c r="A22" s="2"/>
      <c r="B22" s="2"/>
      <c r="C22" s="2"/>
      <c r="D22" s="2"/>
      <c r="E22" s="2"/>
      <c r="F22" s="2"/>
    </row>
    <row r="23" spans="1:6">
      <c r="A23" s="2"/>
      <c r="B23" s="2"/>
      <c r="C23" s="2"/>
      <c r="D23" s="2"/>
      <c r="E23" s="2"/>
      <c r="F23" s="2"/>
    </row>
    <row r="24" spans="1:6">
      <c r="A24" s="2"/>
      <c r="B24" s="2"/>
      <c r="C24" s="2"/>
      <c r="D24" s="2"/>
      <c r="E24" s="2"/>
      <c r="F24" s="2"/>
    </row>
    <row r="25" spans="1:6">
      <c r="A25" s="2"/>
      <c r="B25" s="2"/>
      <c r="C25" s="2"/>
      <c r="D25" s="2"/>
      <c r="E25" s="2"/>
      <c r="F25" s="2"/>
    </row>
    <row r="26" spans="1:6">
      <c r="A26" s="2"/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2"/>
      <c r="B28" s="2"/>
      <c r="C28" s="2"/>
      <c r="D28" s="2"/>
      <c r="E28" s="2"/>
      <c r="F28" s="2"/>
    </row>
    <row r="29" spans="1:6">
      <c r="A29" s="2" t="s">
        <v>124</v>
      </c>
      <c r="B29" s="2"/>
      <c r="C29" s="2"/>
      <c r="D29" s="2"/>
      <c r="E29" s="2"/>
      <c r="F29" s="2"/>
    </row>
    <row r="30" spans="1:6">
      <c r="A30" s="20" t="s">
        <v>24</v>
      </c>
      <c r="B30" s="2"/>
      <c r="C30" s="2"/>
      <c r="D30" s="2"/>
      <c r="E30" s="2"/>
      <c r="F30" s="2"/>
    </row>
    <row r="31" spans="1:6">
      <c r="A31" s="2"/>
      <c r="B31" s="2"/>
      <c r="C31" s="2"/>
      <c r="D31" s="2"/>
      <c r="E31" s="2"/>
      <c r="F31" s="2"/>
    </row>
    <row r="32" spans="1:6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37" spans="1:6">
      <c r="A37" s="2"/>
      <c r="B37" s="2"/>
      <c r="C37" s="2"/>
      <c r="D37" s="2"/>
      <c r="E37" s="2"/>
      <c r="F37" s="2"/>
    </row>
    <row r="38" spans="1:6">
      <c r="A38" s="2"/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2"/>
      <c r="B40" s="2"/>
      <c r="C40" s="2"/>
      <c r="D40" s="2"/>
      <c r="E40" s="2"/>
      <c r="F40" s="2"/>
    </row>
    <row r="41" spans="1:6">
      <c r="A41" s="2"/>
      <c r="B41" s="2"/>
      <c r="C41" s="2"/>
      <c r="D41" s="2"/>
      <c r="E41" s="2"/>
      <c r="F41" s="2"/>
    </row>
    <row r="42" spans="1:6">
      <c r="A42" s="2"/>
      <c r="B42" s="2"/>
      <c r="C42" s="2"/>
      <c r="D42" s="2"/>
      <c r="E42" s="2"/>
      <c r="F42" s="2"/>
    </row>
    <row r="43" spans="1:6">
      <c r="A43" s="2"/>
      <c r="B43" s="2"/>
      <c r="C43" s="2"/>
      <c r="D43" s="2"/>
      <c r="E43" s="2"/>
      <c r="F43" s="2"/>
    </row>
    <row r="44" spans="1:6">
      <c r="A44" s="2"/>
      <c r="B44" s="2"/>
      <c r="C44" s="2"/>
      <c r="D44" s="2"/>
      <c r="E44" s="2"/>
      <c r="F44" s="2"/>
    </row>
    <row r="45" spans="1:6">
      <c r="A45" s="2"/>
      <c r="B45" s="2"/>
      <c r="C45" s="2"/>
      <c r="D45" s="2"/>
      <c r="E45" s="2"/>
      <c r="F45" s="2"/>
    </row>
    <row r="46" spans="1:6">
      <c r="A46" s="2"/>
      <c r="B46" s="2"/>
      <c r="C46" s="2"/>
      <c r="D46" s="2"/>
      <c r="E46" s="2"/>
      <c r="F46" s="2"/>
    </row>
    <row r="47" spans="1:6">
      <c r="A47" s="2"/>
      <c r="B47" s="2"/>
      <c r="C47" s="2"/>
      <c r="D47" s="2"/>
      <c r="E47" s="2"/>
      <c r="F47" s="2"/>
    </row>
    <row r="48" spans="1:6">
      <c r="A48" s="2"/>
      <c r="B48" s="2"/>
      <c r="C48" s="2"/>
      <c r="D48" s="2"/>
      <c r="E48" s="2"/>
      <c r="F48" s="2"/>
    </row>
    <row r="49" spans="1:6">
      <c r="A49" s="2"/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2"/>
      <c r="B51" s="2"/>
      <c r="C51" s="2"/>
      <c r="D51" s="2"/>
      <c r="E51" s="2"/>
      <c r="F51" s="2"/>
    </row>
    <row r="52" spans="1:6">
      <c r="A52" s="2" t="s">
        <v>125</v>
      </c>
      <c r="B52" s="2"/>
      <c r="C52" s="2"/>
      <c r="D52" s="2"/>
      <c r="E52" s="2"/>
      <c r="F52" s="2"/>
    </row>
    <row r="53" spans="1:6">
      <c r="A53" s="20" t="s">
        <v>24</v>
      </c>
      <c r="B53" s="2"/>
      <c r="C53" s="2"/>
      <c r="D53" s="2"/>
      <c r="E53" s="2"/>
      <c r="F53" s="2"/>
    </row>
    <row r="54" spans="1:6">
      <c r="A54" s="2"/>
      <c r="B54" s="2"/>
      <c r="C54" s="2"/>
      <c r="D54" s="2"/>
      <c r="E54" s="2"/>
      <c r="F54" s="2"/>
    </row>
    <row r="55" spans="1:6">
      <c r="A55" s="2"/>
      <c r="B55" s="2"/>
      <c r="C55" s="2"/>
      <c r="D55" s="2"/>
      <c r="E55" s="2"/>
      <c r="F55" s="2"/>
    </row>
    <row r="56" spans="1:6">
      <c r="A56" s="2"/>
      <c r="B56" s="2"/>
      <c r="C56" s="2"/>
      <c r="D56" s="2"/>
      <c r="E56" s="2"/>
      <c r="F56" s="2"/>
    </row>
    <row r="57" spans="1:6">
      <c r="A57" s="2"/>
      <c r="B57" s="2"/>
      <c r="C57" s="2"/>
      <c r="D57" s="2"/>
      <c r="E57" s="2"/>
      <c r="F57" s="2"/>
    </row>
    <row r="58" spans="1:6">
      <c r="A58" s="2"/>
      <c r="B58" s="2"/>
      <c r="C58" s="2"/>
      <c r="D58" s="2"/>
      <c r="E58" s="2"/>
      <c r="F58" s="2"/>
    </row>
    <row r="59" spans="1:6">
      <c r="A59" s="2"/>
      <c r="B59" s="2"/>
      <c r="C59" s="2"/>
      <c r="D59" s="2"/>
      <c r="E59" s="2"/>
      <c r="F59" s="2"/>
    </row>
    <row r="60" spans="1:6">
      <c r="A60" s="2"/>
      <c r="B60" s="2"/>
      <c r="C60" s="2"/>
      <c r="D60" s="2"/>
      <c r="E60" s="2"/>
      <c r="F60" s="2"/>
    </row>
    <row r="61" spans="1:6">
      <c r="A61" s="2"/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2"/>
      <c r="B63" s="2"/>
      <c r="C63" s="2"/>
      <c r="D63" s="2"/>
      <c r="E63" s="2"/>
      <c r="F63" s="2"/>
    </row>
    <row r="64" spans="1:6">
      <c r="A64" s="2"/>
      <c r="B64" s="2"/>
      <c r="C64" s="2"/>
      <c r="D64" s="2"/>
      <c r="E64" s="2"/>
      <c r="F64" s="2"/>
    </row>
    <row r="65" spans="1:6">
      <c r="A65" s="2"/>
      <c r="B65" s="2"/>
      <c r="C65" s="2"/>
      <c r="D65" s="2"/>
      <c r="E65" s="2"/>
      <c r="F65" s="2"/>
    </row>
    <row r="66" spans="1:6">
      <c r="A66" s="2"/>
      <c r="B66" s="2"/>
      <c r="C66" s="2"/>
      <c r="D66" s="2"/>
      <c r="E66" s="2"/>
      <c r="F66" s="2"/>
    </row>
    <row r="67" spans="1:6">
      <c r="A67" s="2"/>
      <c r="B67" s="2"/>
      <c r="C67" s="2"/>
      <c r="D67" s="2"/>
      <c r="E67" s="2"/>
      <c r="F67" s="2"/>
    </row>
    <row r="68" spans="1:6">
      <c r="A68" s="2"/>
      <c r="B68" s="2"/>
      <c r="C68" s="2"/>
      <c r="D68" s="2"/>
      <c r="E68" s="2"/>
      <c r="F68" s="2"/>
    </row>
    <row r="69" spans="1:6">
      <c r="A69" s="2"/>
      <c r="B69" s="2"/>
      <c r="C69" s="2"/>
      <c r="D69" s="2"/>
      <c r="E69" s="2"/>
      <c r="F69" s="2"/>
    </row>
    <row r="70" spans="1:6">
      <c r="A70" s="2"/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2"/>
      <c r="B72" s="2"/>
      <c r="C72" s="2"/>
      <c r="D72" s="2"/>
      <c r="E72" s="2"/>
      <c r="F72" s="2"/>
    </row>
    <row r="73" spans="1:6">
      <c r="A73" s="2"/>
      <c r="B73" s="2"/>
      <c r="C73" s="2"/>
      <c r="D73" s="2"/>
      <c r="E73" s="2"/>
      <c r="F73" s="2"/>
    </row>
    <row r="74" spans="1:6">
      <c r="A74" s="2"/>
      <c r="B74" s="2"/>
      <c r="C74" s="2"/>
      <c r="D74" s="2"/>
      <c r="E74" s="2"/>
      <c r="F74" s="2"/>
    </row>
    <row r="75" spans="1:6">
      <c r="A75" s="2" t="s">
        <v>126</v>
      </c>
      <c r="B75" s="2"/>
      <c r="C75" s="2"/>
      <c r="D75" s="2"/>
      <c r="E75" s="2"/>
      <c r="F75" s="2"/>
    </row>
    <row r="76" spans="1:6">
      <c r="A76" s="20" t="s">
        <v>24</v>
      </c>
      <c r="B76" s="2"/>
      <c r="C76" s="2"/>
      <c r="D76" s="2"/>
      <c r="E76" s="2"/>
      <c r="F76" s="2"/>
    </row>
    <row r="77" spans="1:6">
      <c r="A77" s="71"/>
      <c r="B77" s="2"/>
      <c r="C77" s="2"/>
      <c r="D77" s="2"/>
      <c r="E77" s="2"/>
      <c r="F77" s="2"/>
    </row>
    <row r="78" spans="1:6">
      <c r="A78" s="71"/>
      <c r="B78" s="2"/>
      <c r="C78" s="2"/>
      <c r="D78" s="2"/>
      <c r="E78" s="2"/>
      <c r="F78" s="2"/>
    </row>
    <row r="79" spans="1:6">
      <c r="A79" s="71"/>
      <c r="B79" s="2"/>
      <c r="C79" s="2"/>
      <c r="D79" s="2"/>
      <c r="E79" s="2"/>
      <c r="F79" s="2"/>
    </row>
    <row r="80" spans="1:6">
      <c r="A80" s="71"/>
      <c r="B80" s="2"/>
      <c r="C80" s="2"/>
      <c r="D80" s="2"/>
      <c r="E80" s="2"/>
      <c r="F80" s="2"/>
    </row>
    <row r="81" spans="1:6">
      <c r="A81" s="71"/>
      <c r="B81" s="2"/>
      <c r="C81" s="2"/>
      <c r="D81" s="2"/>
      <c r="E81" s="2"/>
      <c r="F81" s="2"/>
    </row>
    <row r="82" spans="1:6">
      <c r="A82" s="71"/>
      <c r="B82" s="2"/>
      <c r="C82" s="2"/>
      <c r="D82" s="2"/>
      <c r="E82" s="2"/>
      <c r="F82" s="2"/>
    </row>
    <row r="83" spans="1:6">
      <c r="A83" s="71"/>
      <c r="B83" s="2"/>
      <c r="C83" s="2"/>
      <c r="D83" s="2"/>
      <c r="E83" s="2"/>
      <c r="F83" s="2"/>
    </row>
    <row r="84" spans="1:6">
      <c r="A84" s="71"/>
      <c r="B84" s="2"/>
      <c r="C84" s="2"/>
      <c r="D84" s="2"/>
      <c r="E84" s="2"/>
      <c r="F84" s="2"/>
    </row>
    <row r="85" spans="1:6">
      <c r="A85" s="71"/>
      <c r="B85" s="2"/>
      <c r="C85" s="2"/>
      <c r="D85" s="2"/>
      <c r="E85" s="2"/>
      <c r="F85" s="2"/>
    </row>
    <row r="86" spans="1:6">
      <c r="A86" s="71"/>
      <c r="B86" s="2"/>
      <c r="C86" s="2"/>
      <c r="D86" s="2"/>
      <c r="E86" s="2"/>
      <c r="F86" s="2"/>
    </row>
    <row r="87" spans="1:6">
      <c r="A87" s="71"/>
      <c r="B87" s="2"/>
      <c r="C87" s="2"/>
      <c r="D87" s="2"/>
      <c r="E87" s="2"/>
      <c r="F87" s="2"/>
    </row>
    <row r="88" spans="1:6">
      <c r="A88" s="71"/>
      <c r="B88" s="2"/>
      <c r="C88" s="2"/>
      <c r="D88" s="2"/>
      <c r="E88" s="2"/>
      <c r="F88" s="2"/>
    </row>
    <row r="89" spans="1:6">
      <c r="A89" s="71"/>
      <c r="B89" s="2"/>
      <c r="C89" s="2"/>
      <c r="D89" s="2"/>
      <c r="E89" s="2"/>
      <c r="F89" s="2"/>
    </row>
    <row r="90" spans="1:6">
      <c r="A90" s="71"/>
      <c r="B90" s="2"/>
      <c r="C90" s="2"/>
      <c r="D90" s="2"/>
      <c r="E90" s="2"/>
      <c r="F90" s="2"/>
    </row>
    <row r="91" spans="1:6">
      <c r="A91" s="71"/>
      <c r="B91" s="2"/>
      <c r="C91" s="2"/>
      <c r="D91" s="2"/>
      <c r="E91" s="2"/>
      <c r="F91" s="2"/>
    </row>
    <row r="92" spans="1:6">
      <c r="A92" s="71"/>
      <c r="B92" s="2"/>
      <c r="C92" s="2"/>
      <c r="D92" s="2"/>
      <c r="E92" s="2"/>
      <c r="F92" s="2"/>
    </row>
    <row r="93" spans="1:6">
      <c r="A93" s="71"/>
      <c r="B93" s="2"/>
      <c r="C93" s="2"/>
      <c r="D93" s="2"/>
      <c r="E93" s="2"/>
      <c r="F93" s="2"/>
    </row>
    <row r="94" spans="1:6">
      <c r="A94" s="71"/>
      <c r="B94" s="2"/>
      <c r="C94" s="2"/>
      <c r="D94" s="2"/>
      <c r="E94" s="2"/>
      <c r="F94" s="2"/>
    </row>
    <row r="95" spans="1:6">
      <c r="A95" s="71"/>
      <c r="B95" s="2"/>
      <c r="C95" s="2"/>
      <c r="D95" s="2"/>
      <c r="E95" s="2"/>
      <c r="F95" s="2"/>
    </row>
    <row r="96" spans="1:6">
      <c r="A96" s="71"/>
      <c r="B96" s="2"/>
      <c r="C96" s="2"/>
      <c r="D96" s="2"/>
      <c r="E96" s="2"/>
      <c r="F96" s="2"/>
    </row>
    <row r="97" spans="1:6">
      <c r="A97" s="71"/>
      <c r="B97" s="2"/>
      <c r="C97" s="2"/>
      <c r="D97" s="2"/>
      <c r="E97" s="2"/>
      <c r="F97" s="2"/>
    </row>
    <row r="98" spans="1:6">
      <c r="A98" s="2" t="s">
        <v>127</v>
      </c>
      <c r="B98" s="2"/>
      <c r="C98" s="2"/>
      <c r="D98" s="2"/>
      <c r="E98" s="2"/>
      <c r="F98" s="2"/>
    </row>
    <row r="99" spans="1:6">
      <c r="A99" s="20" t="s">
        <v>24</v>
      </c>
      <c r="B99" s="2"/>
      <c r="C99" s="2"/>
      <c r="D99" s="2"/>
      <c r="E99" s="2"/>
      <c r="F99" s="2"/>
    </row>
    <row r="100" spans="1:6">
      <c r="A100" s="71"/>
      <c r="B100" s="2"/>
      <c r="C100" s="2"/>
      <c r="D100" s="2"/>
      <c r="E100" s="2"/>
      <c r="F100" s="2"/>
    </row>
    <row r="101" spans="1:6">
      <c r="A101" s="2"/>
      <c r="B101" s="2"/>
      <c r="C101" s="2"/>
      <c r="D101" s="2"/>
      <c r="E101" s="2"/>
      <c r="F101" s="2"/>
    </row>
    <row r="102" spans="1:6">
      <c r="A102" s="2"/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2"/>
      <c r="B104" s="2"/>
      <c r="C104" s="2"/>
      <c r="D104" s="2"/>
      <c r="E104" s="2"/>
      <c r="F104" s="2"/>
    </row>
    <row r="105" spans="1:6">
      <c r="A105" s="2"/>
      <c r="B105" s="2"/>
      <c r="C105" s="2"/>
      <c r="D105" s="2"/>
      <c r="E105" s="2"/>
      <c r="F105" s="2"/>
    </row>
    <row r="106" spans="1:6">
      <c r="A106" s="2"/>
      <c r="B106" s="2"/>
      <c r="C106" s="2"/>
      <c r="D106" s="2"/>
      <c r="E106" s="2"/>
      <c r="F106" s="2"/>
    </row>
    <row r="107" spans="1:6">
      <c r="A107" s="2"/>
      <c r="B107" s="2"/>
      <c r="C107" s="2"/>
      <c r="D107" s="2"/>
      <c r="E107" s="2"/>
      <c r="F107" s="2"/>
    </row>
    <row r="108" spans="1:6">
      <c r="A108" s="2"/>
      <c r="B108" s="2"/>
      <c r="C108" s="2"/>
      <c r="D108" s="2"/>
      <c r="E108" s="2"/>
      <c r="F108" s="2"/>
    </row>
    <row r="109" spans="1:6">
      <c r="A109" s="2"/>
      <c r="B109" s="2"/>
      <c r="C109" s="2"/>
      <c r="D109" s="2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2"/>
      <c r="B111" s="2"/>
      <c r="C111" s="2"/>
      <c r="D111" s="2"/>
      <c r="E111" s="2"/>
      <c r="F111" s="2"/>
    </row>
    <row r="112" spans="1:6">
      <c r="A112" s="2"/>
      <c r="B112" s="2"/>
      <c r="C112" s="2"/>
      <c r="D112" s="2"/>
      <c r="E112" s="2"/>
      <c r="F112" s="2"/>
    </row>
    <row r="113" spans="1:6">
      <c r="A113" s="2"/>
      <c r="B113" s="2"/>
      <c r="C113" s="2"/>
      <c r="D113" s="2"/>
      <c r="E113" s="2"/>
      <c r="F113" s="2"/>
    </row>
    <row r="114" spans="1:6">
      <c r="B114" s="2"/>
      <c r="C114" s="2"/>
      <c r="D114" s="2"/>
      <c r="E114" s="2"/>
      <c r="F114" s="2"/>
    </row>
    <row r="115" spans="1:6">
      <c r="A115" s="2"/>
      <c r="B115" s="2"/>
      <c r="C115" s="2"/>
      <c r="D115" s="2"/>
      <c r="E115" s="2"/>
      <c r="F115" s="2"/>
    </row>
    <row r="116" spans="1:6">
      <c r="A116" s="2"/>
      <c r="B116" s="2"/>
      <c r="C116" s="2"/>
      <c r="D116" s="2"/>
      <c r="E116" s="2"/>
      <c r="F116" s="2"/>
    </row>
    <row r="117" spans="1:6">
      <c r="A117" s="2"/>
      <c r="B117" s="2"/>
      <c r="C117" s="2"/>
      <c r="D117" s="2"/>
      <c r="E117" s="2"/>
      <c r="F117" s="2"/>
    </row>
    <row r="118" spans="1:6">
      <c r="A118" s="19" t="s">
        <v>75</v>
      </c>
      <c r="B118" s="2"/>
      <c r="C118" s="2"/>
      <c r="D118" s="2"/>
      <c r="E118" s="2"/>
      <c r="F118" s="2"/>
    </row>
    <row r="119" spans="1:6">
      <c r="A119" s="20" t="s">
        <v>24</v>
      </c>
      <c r="B119" s="2"/>
      <c r="C119" s="2"/>
      <c r="D119" s="2"/>
      <c r="E119" s="2"/>
      <c r="F119" s="2"/>
    </row>
    <row r="120" spans="1:6">
      <c r="A120" s="71"/>
      <c r="B120" s="2"/>
      <c r="C120" s="2"/>
      <c r="D120" s="2"/>
      <c r="E120" s="2"/>
      <c r="F120" s="2"/>
    </row>
    <row r="121" spans="1:6">
      <c r="A121" s="2"/>
      <c r="B121" s="2"/>
      <c r="C121" s="2"/>
      <c r="D121" s="2"/>
      <c r="E121" s="2"/>
      <c r="F121" s="2"/>
    </row>
    <row r="122" spans="1:6">
      <c r="A122" s="2"/>
      <c r="B122" s="2"/>
      <c r="C122" s="2"/>
      <c r="D122" s="2"/>
      <c r="E122" s="2"/>
      <c r="F122" s="2"/>
    </row>
    <row r="123" spans="1:6">
      <c r="A123" s="2"/>
      <c r="B123" s="2"/>
      <c r="C123" s="2"/>
      <c r="D123" s="2"/>
      <c r="E123" s="2"/>
      <c r="F123" s="2"/>
    </row>
    <row r="124" spans="1:6">
      <c r="A124" s="2"/>
      <c r="B124" s="2"/>
      <c r="C124" s="2"/>
      <c r="D124" s="2"/>
      <c r="E124" s="2"/>
      <c r="F124" s="2"/>
    </row>
    <row r="125" spans="1:6">
      <c r="A125" s="2"/>
      <c r="B125" s="2"/>
      <c r="C125" s="2"/>
      <c r="D125" s="2"/>
      <c r="E125" s="2"/>
      <c r="F125" s="2"/>
    </row>
    <row r="126" spans="1:6">
      <c r="A126" s="2"/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2"/>
      <c r="B128" s="2"/>
      <c r="C128" s="2"/>
      <c r="D128" s="2"/>
      <c r="E128" s="2"/>
      <c r="F128" s="2"/>
    </row>
    <row r="129" spans="1:6">
      <c r="A129" s="2"/>
      <c r="B129" s="2"/>
      <c r="C129" s="2"/>
      <c r="D129" s="2"/>
      <c r="E129" s="2"/>
      <c r="F129" s="2"/>
    </row>
    <row r="130" spans="1:6">
      <c r="A130" s="2"/>
      <c r="B130" s="2"/>
      <c r="C130" s="2"/>
      <c r="D130" s="2"/>
      <c r="E130" s="2"/>
      <c r="F130" s="2"/>
    </row>
    <row r="131" spans="1:6">
      <c r="A131" s="2"/>
      <c r="B131" s="2"/>
      <c r="C131" s="2"/>
      <c r="D131" s="2"/>
      <c r="E131" s="2"/>
      <c r="F131" s="2"/>
    </row>
    <row r="132" spans="1:6">
      <c r="A132" s="2"/>
      <c r="B132" s="2"/>
      <c r="C132" s="2"/>
      <c r="D132" s="2"/>
      <c r="E132" s="2"/>
      <c r="F132" s="2"/>
    </row>
    <row r="133" spans="1:6">
      <c r="A133" s="2"/>
      <c r="B133" s="2"/>
      <c r="C133" s="2"/>
      <c r="D133" s="2"/>
      <c r="E133" s="2"/>
      <c r="F133" s="2"/>
    </row>
    <row r="134" spans="1:6">
      <c r="A134" s="2"/>
      <c r="B134" s="2"/>
      <c r="C134" s="2"/>
      <c r="D134" s="2"/>
      <c r="E134" s="2"/>
      <c r="F134" s="2"/>
    </row>
    <row r="135" spans="1:6">
      <c r="A135" s="2"/>
      <c r="B135" s="2"/>
      <c r="C135" s="2"/>
      <c r="D135" s="2"/>
      <c r="E135" s="2"/>
      <c r="F135" s="2"/>
    </row>
    <row r="136" spans="1:6">
      <c r="A136" s="2"/>
      <c r="B136" s="2"/>
      <c r="C136" s="2"/>
      <c r="D136" s="2"/>
      <c r="E136" s="2"/>
      <c r="F136" s="2"/>
    </row>
    <row r="137" spans="1:6">
      <c r="A137" s="2"/>
      <c r="B137" s="2"/>
      <c r="C137" s="2"/>
      <c r="D137" s="2"/>
      <c r="E137" s="2"/>
      <c r="F137" s="2"/>
    </row>
    <row r="138" spans="1:6">
      <c r="A138" s="19" t="s">
        <v>76</v>
      </c>
      <c r="B138" s="2"/>
      <c r="C138" s="2"/>
      <c r="D138" s="2"/>
      <c r="E138" s="2"/>
      <c r="F138" s="2"/>
    </row>
    <row r="139" spans="1:6">
      <c r="A139" s="20" t="s">
        <v>24</v>
      </c>
      <c r="B139" s="2"/>
      <c r="C139" s="2"/>
      <c r="D139" s="2"/>
      <c r="E139" s="2"/>
      <c r="F139" s="2"/>
    </row>
    <row r="140" spans="1:6">
      <c r="A140" s="2"/>
      <c r="B140" s="2"/>
      <c r="C140" s="2"/>
      <c r="D140" s="2"/>
      <c r="E140" s="2"/>
      <c r="F140" s="2"/>
    </row>
    <row r="141" spans="1:6">
      <c r="A141" s="2"/>
      <c r="B141" s="2"/>
      <c r="C141" s="2"/>
      <c r="D141" s="2"/>
      <c r="E141" s="2"/>
      <c r="F141" s="2"/>
    </row>
    <row r="142" spans="1:6">
      <c r="A142" s="2"/>
      <c r="B142" s="2"/>
      <c r="C142" s="2"/>
      <c r="D142" s="2"/>
      <c r="E142" s="2"/>
      <c r="F142" s="2"/>
    </row>
    <row r="143" spans="1:6">
      <c r="A143" s="2"/>
      <c r="B143" s="2"/>
      <c r="C143" s="2"/>
      <c r="D143" s="2"/>
      <c r="E143" s="2"/>
      <c r="F143" s="2"/>
    </row>
    <row r="144" spans="1:6">
      <c r="A144" s="2"/>
      <c r="B144" s="2"/>
      <c r="C144" s="2"/>
      <c r="D144" s="2"/>
      <c r="E144" s="2"/>
      <c r="F144" s="2"/>
    </row>
    <row r="145" spans="1:6">
      <c r="A145" s="2"/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  <row r="149" spans="1:6">
      <c r="A149" s="2"/>
      <c r="B149" s="2"/>
      <c r="C149" s="2"/>
      <c r="D149" s="2"/>
      <c r="E149" s="2"/>
      <c r="F149" s="2"/>
    </row>
    <row r="150" spans="1:6">
      <c r="A150" s="2"/>
      <c r="B150" s="2"/>
      <c r="C150" s="2"/>
      <c r="D150" s="2"/>
      <c r="E150" s="2"/>
      <c r="F150" s="2"/>
    </row>
    <row r="151" spans="1:6">
      <c r="A151" s="2"/>
      <c r="B151" s="2"/>
      <c r="C151" s="2"/>
      <c r="D151" s="2"/>
      <c r="E151" s="2"/>
      <c r="F151" s="2"/>
    </row>
    <row r="152" spans="1:6">
      <c r="A152" s="2"/>
      <c r="B152" s="2"/>
      <c r="C152" s="2"/>
      <c r="D152" s="2"/>
      <c r="E152" s="2"/>
      <c r="F152" s="2"/>
    </row>
    <row r="153" spans="1:6">
      <c r="A153" s="2"/>
      <c r="B153" s="2"/>
      <c r="C153" s="2"/>
      <c r="D153" s="2"/>
      <c r="E153" s="2"/>
      <c r="F153" s="2"/>
    </row>
    <row r="154" spans="1:6">
      <c r="A154" s="2"/>
      <c r="B154" s="2"/>
      <c r="C154" s="2"/>
      <c r="D154" s="2"/>
      <c r="E154" s="2"/>
      <c r="F154" s="2"/>
    </row>
    <row r="155" spans="1:6">
      <c r="A155" s="2"/>
      <c r="B155" s="2"/>
      <c r="C155" s="2"/>
      <c r="D155" s="2"/>
      <c r="E155" s="2"/>
      <c r="F155" s="2"/>
    </row>
    <row r="157" spans="1:6">
      <c r="A157" s="19" t="s">
        <v>77</v>
      </c>
      <c r="B157" s="19"/>
      <c r="C157" s="19"/>
      <c r="D157" s="19"/>
      <c r="E157" s="19"/>
      <c r="F157" s="19"/>
    </row>
    <row r="158" spans="1:6">
      <c r="A158" s="20" t="s">
        <v>24</v>
      </c>
      <c r="B158" s="20"/>
      <c r="C158" s="20"/>
      <c r="D158" s="20"/>
      <c r="E158" s="20"/>
      <c r="F158" s="20"/>
    </row>
    <row r="177" spans="1:6">
      <c r="A177" s="19" t="s">
        <v>78</v>
      </c>
      <c r="B177" s="19"/>
      <c r="C177" s="19"/>
      <c r="D177" s="19"/>
      <c r="E177" s="19"/>
      <c r="F177" s="19"/>
    </row>
    <row r="178" spans="1:6">
      <c r="A178" s="20" t="s">
        <v>24</v>
      </c>
      <c r="B178" s="20"/>
      <c r="C178" s="20"/>
      <c r="D178" s="20"/>
      <c r="E178" s="20"/>
      <c r="F178" s="20"/>
    </row>
    <row r="198" spans="1:6">
      <c r="A198" s="19" t="s">
        <v>79</v>
      </c>
      <c r="B198" s="19"/>
      <c r="C198" s="19"/>
      <c r="D198" s="19"/>
      <c r="E198" s="19"/>
      <c r="F198" s="19"/>
    </row>
    <row r="199" spans="1:6">
      <c r="A199" s="20" t="s">
        <v>24</v>
      </c>
      <c r="B199" s="20"/>
      <c r="C199" s="20"/>
      <c r="D199" s="20"/>
      <c r="E199" s="20"/>
    </row>
    <row r="220" spans="1:6">
      <c r="A220" s="19" t="s">
        <v>80</v>
      </c>
      <c r="B220" s="19"/>
      <c r="C220" s="19"/>
      <c r="D220" s="19"/>
      <c r="E220" s="19"/>
      <c r="F220" s="19"/>
    </row>
    <row r="221" spans="1:6">
      <c r="B221" s="20" t="s">
        <v>24</v>
      </c>
      <c r="C221" s="20"/>
      <c r="D221" s="20"/>
      <c r="E221" s="20"/>
    </row>
    <row r="243" spans="1:6">
      <c r="A243" s="100" t="s">
        <v>25</v>
      </c>
      <c r="B243" s="100"/>
      <c r="C243" s="100"/>
      <c r="D243" s="100"/>
      <c r="E243" s="100"/>
      <c r="F243" s="100"/>
    </row>
    <row r="244" spans="1:6">
      <c r="A244" s="101" t="s">
        <v>24</v>
      </c>
      <c r="B244" s="101"/>
      <c r="C244" s="101"/>
      <c r="D244" s="101"/>
      <c r="E244" s="101"/>
      <c r="F244" s="101"/>
    </row>
  </sheetData>
  <mergeCells count="2">
    <mergeCell ref="A243:F243"/>
    <mergeCell ref="A244:F24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8E9B-F60A-4F1B-A1D7-37C4335C25DC}">
  <sheetPr>
    <tabColor rgb="FF00B050"/>
  </sheetPr>
  <dimension ref="A1:AG46"/>
  <sheetViews>
    <sheetView topLeftCell="A28" zoomScale="85" zoomScaleNormal="85" workbookViewId="0">
      <pane xSplit="1" topLeftCell="J1" activePane="topRight" state="frozen"/>
      <selection pane="topRight" activeCell="S45" sqref="S45"/>
    </sheetView>
  </sheetViews>
  <sheetFormatPr baseColWidth="10" defaultRowHeight="14.5"/>
  <cols>
    <col min="1" max="1" width="31.7265625" customWidth="1"/>
    <col min="2" max="26" width="13" customWidth="1"/>
    <col min="27" max="27" width="12.7265625" customWidth="1"/>
    <col min="28" max="28" width="14.1796875" bestFit="1" customWidth="1"/>
  </cols>
  <sheetData>
    <row r="1" spans="1:33">
      <c r="A1" s="21"/>
    </row>
    <row r="2" spans="1:33">
      <c r="A2" s="21"/>
    </row>
    <row r="3" spans="1:33">
      <c r="A3" s="21"/>
      <c r="E3" s="1"/>
    </row>
    <row r="4" spans="1:33">
      <c r="A4" s="21"/>
    </row>
    <row r="5" spans="1:33">
      <c r="A5" s="21"/>
      <c r="T5" s="66"/>
    </row>
    <row r="6" spans="1:33">
      <c r="A6" s="2" t="s">
        <v>65</v>
      </c>
      <c r="E6" s="9"/>
      <c r="P6" s="66"/>
      <c r="Q6" s="66"/>
      <c r="R6" s="66"/>
      <c r="S6" s="66"/>
      <c r="T6" s="66"/>
      <c r="U6" s="66"/>
      <c r="V6" s="66"/>
    </row>
    <row r="7" spans="1:33">
      <c r="A7" s="22"/>
      <c r="P7" s="66"/>
      <c r="Q7" s="66"/>
      <c r="T7" s="66"/>
      <c r="U7" s="66"/>
      <c r="V7" s="66"/>
    </row>
    <row r="8" spans="1:33">
      <c r="A8" s="59" t="s">
        <v>66</v>
      </c>
      <c r="B8" s="59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5"/>
      <c r="T8" s="66"/>
      <c r="U8" s="66"/>
      <c r="V8" s="66"/>
    </row>
    <row r="9" spans="1:33">
      <c r="A9" s="25"/>
      <c r="B9" s="26">
        <v>2000</v>
      </c>
      <c r="C9" s="26">
        <v>2001</v>
      </c>
      <c r="D9" s="26">
        <v>2002</v>
      </c>
      <c r="E9" s="26">
        <v>2003</v>
      </c>
      <c r="F9" s="26">
        <v>2004</v>
      </c>
      <c r="G9" s="26">
        <v>2005</v>
      </c>
      <c r="H9" s="26">
        <v>2006</v>
      </c>
      <c r="I9" s="26">
        <v>2007</v>
      </c>
      <c r="J9" s="26">
        <v>2008</v>
      </c>
      <c r="K9" s="26">
        <v>2009</v>
      </c>
      <c r="L9" s="26">
        <v>2010</v>
      </c>
      <c r="M9" s="26">
        <v>2011</v>
      </c>
      <c r="N9" s="26">
        <v>2012</v>
      </c>
      <c r="O9" s="26">
        <v>2013</v>
      </c>
      <c r="P9" s="26">
        <v>2014</v>
      </c>
      <c r="Q9" s="26">
        <v>2015</v>
      </c>
      <c r="R9" s="26">
        <v>2016</v>
      </c>
      <c r="S9" s="26">
        <v>2017</v>
      </c>
      <c r="T9" s="26">
        <v>2018</v>
      </c>
      <c r="U9" s="26">
        <v>2019</v>
      </c>
      <c r="V9" s="26">
        <v>2020</v>
      </c>
      <c r="W9" s="26" t="s">
        <v>56</v>
      </c>
      <c r="X9" s="26">
        <v>2022</v>
      </c>
      <c r="Y9" s="26">
        <v>2023</v>
      </c>
      <c r="Z9" s="26">
        <v>2024</v>
      </c>
      <c r="AA9" s="26">
        <v>2025</v>
      </c>
      <c r="AB9" s="83"/>
      <c r="AC9" s="83"/>
      <c r="AD9" s="83"/>
      <c r="AE9" s="83"/>
      <c r="AF9" s="83"/>
      <c r="AG9" s="83"/>
    </row>
    <row r="10" spans="1:33">
      <c r="A10" s="27" t="s">
        <v>6</v>
      </c>
      <c r="B10" s="28">
        <v>127746</v>
      </c>
      <c r="C10" s="29">
        <v>131324.5</v>
      </c>
      <c r="D10" s="29">
        <v>135003.20000000001</v>
      </c>
      <c r="E10" s="28">
        <v>138785</v>
      </c>
      <c r="F10" s="28">
        <v>151819</v>
      </c>
      <c r="G10" s="28">
        <v>166077</v>
      </c>
      <c r="H10" s="28">
        <v>175852.6</v>
      </c>
      <c r="I10" s="28">
        <v>306200</v>
      </c>
      <c r="J10" s="29">
        <v>336007</v>
      </c>
      <c r="K10" s="28">
        <v>338775.6</v>
      </c>
      <c r="L10" s="28">
        <v>380176</v>
      </c>
      <c r="M10" s="28">
        <v>401155</v>
      </c>
      <c r="N10" s="28">
        <v>463091</v>
      </c>
      <c r="O10" s="28">
        <v>699000</v>
      </c>
      <c r="P10" s="28">
        <v>859488.5</v>
      </c>
      <c r="Q10" s="28">
        <v>904246</v>
      </c>
      <c r="R10" s="28">
        <v>963708</v>
      </c>
      <c r="S10" s="28">
        <v>993551</v>
      </c>
      <c r="T10" s="28">
        <v>1084771</v>
      </c>
      <c r="U10" s="28">
        <v>1152024</v>
      </c>
      <c r="V10" s="28">
        <v>755871</v>
      </c>
      <c r="W10" s="28">
        <v>952522</v>
      </c>
      <c r="X10" s="28">
        <v>1000148</v>
      </c>
      <c r="Y10" s="28">
        <v>1034853</v>
      </c>
      <c r="Z10" s="28">
        <v>1157542.54</v>
      </c>
      <c r="AA10" s="28">
        <v>1289631.9514905377</v>
      </c>
      <c r="AB10" s="84"/>
      <c r="AC10" s="83"/>
      <c r="AD10" s="83"/>
      <c r="AE10" s="83"/>
      <c r="AF10" s="83"/>
      <c r="AG10" s="83"/>
    </row>
    <row r="11" spans="1:33">
      <c r="A11" s="34" t="s">
        <v>57</v>
      </c>
      <c r="B11" s="67"/>
      <c r="D11" s="68"/>
      <c r="E11" s="67"/>
      <c r="F11" s="67"/>
      <c r="G11" s="67"/>
      <c r="H11" s="67"/>
      <c r="I11" s="67"/>
      <c r="J11" s="68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W11" s="67"/>
      <c r="Z11" s="5"/>
      <c r="AB11" s="84"/>
      <c r="AC11" s="83"/>
      <c r="AD11" s="83"/>
      <c r="AE11" s="83"/>
      <c r="AF11" s="83"/>
      <c r="AG11" s="83"/>
    </row>
    <row r="12" spans="1:33">
      <c r="A12" s="34" t="s">
        <v>108</v>
      </c>
      <c r="B12" s="67"/>
      <c r="D12" s="68"/>
      <c r="E12" s="67"/>
      <c r="F12" s="67"/>
      <c r="G12" s="67"/>
      <c r="H12" s="67"/>
      <c r="I12" s="67"/>
      <c r="J12" s="68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W12" s="67"/>
      <c r="Z12" s="5"/>
      <c r="AB12" s="84"/>
      <c r="AC12" s="83"/>
      <c r="AD12" s="83"/>
      <c r="AE12" s="83"/>
      <c r="AF12" s="83"/>
      <c r="AG12" s="83"/>
    </row>
    <row r="13" spans="1:33">
      <c r="A13" s="34" t="s">
        <v>109</v>
      </c>
      <c r="B13" s="67"/>
      <c r="D13" s="68"/>
      <c r="E13" s="67"/>
      <c r="F13" s="67"/>
      <c r="G13" s="67"/>
      <c r="H13" s="67"/>
      <c r="I13" s="67"/>
      <c r="J13" s="68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W13" s="67"/>
      <c r="Z13" s="5"/>
      <c r="AB13" s="84"/>
      <c r="AC13" s="83"/>
      <c r="AD13" s="83"/>
      <c r="AE13" s="83"/>
      <c r="AF13" s="83"/>
      <c r="AG13" s="83"/>
    </row>
    <row r="14" spans="1:33">
      <c r="A14" s="34" t="s">
        <v>110</v>
      </c>
      <c r="B14" s="67"/>
      <c r="D14" s="68"/>
      <c r="E14" s="67"/>
      <c r="F14" s="67"/>
      <c r="G14" s="67"/>
      <c r="H14" s="67"/>
      <c r="I14" s="67"/>
      <c r="J14" s="68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W14" s="67"/>
      <c r="Z14" s="5"/>
      <c r="AB14" s="84"/>
      <c r="AC14" s="83"/>
      <c r="AD14" s="83"/>
      <c r="AE14" s="83"/>
      <c r="AF14" s="83"/>
      <c r="AG14" s="83"/>
    </row>
    <row r="15" spans="1:33">
      <c r="A15" s="34" t="s">
        <v>111</v>
      </c>
      <c r="B15" s="67"/>
      <c r="D15" s="68"/>
      <c r="E15" s="67"/>
      <c r="F15" s="67"/>
      <c r="G15" s="67"/>
      <c r="H15" s="67"/>
      <c r="I15" s="67"/>
      <c r="J15" s="68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W15" s="67"/>
      <c r="Z15" s="5"/>
      <c r="AB15" s="84"/>
      <c r="AC15" s="83"/>
      <c r="AD15" s="83"/>
      <c r="AE15" s="83"/>
      <c r="AF15" s="83"/>
      <c r="AG15" s="83"/>
    </row>
    <row r="16" spans="1:33">
      <c r="A16" s="34" t="s">
        <v>112</v>
      </c>
      <c r="B16" s="67"/>
      <c r="D16" s="68"/>
      <c r="E16" s="67"/>
      <c r="F16" s="67"/>
      <c r="G16" s="67"/>
      <c r="H16" s="67"/>
      <c r="I16" s="67"/>
      <c r="J16" s="68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W16" s="67"/>
      <c r="Z16" s="5"/>
      <c r="AB16" s="84"/>
      <c r="AC16" s="83"/>
      <c r="AD16" s="83"/>
      <c r="AE16" s="83"/>
      <c r="AF16" s="83"/>
      <c r="AG16" s="83"/>
    </row>
    <row r="17" spans="1:33">
      <c r="A17" s="34" t="s">
        <v>113</v>
      </c>
      <c r="B17" s="67"/>
      <c r="D17" s="68"/>
      <c r="E17" s="67"/>
      <c r="F17" s="67"/>
      <c r="G17" s="67"/>
      <c r="H17" s="67"/>
      <c r="I17" s="67"/>
      <c r="J17" s="68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W17" s="67"/>
      <c r="Z17" s="5"/>
      <c r="AB17" s="84"/>
      <c r="AC17" s="83"/>
      <c r="AD17" s="83"/>
      <c r="AE17" s="83"/>
      <c r="AF17" s="83"/>
      <c r="AG17" s="83"/>
    </row>
    <row r="18" spans="1:33">
      <c r="A18" s="34" t="s">
        <v>114</v>
      </c>
      <c r="B18" s="67"/>
      <c r="D18" s="68"/>
      <c r="E18" s="67"/>
      <c r="F18" s="67"/>
      <c r="G18" s="67"/>
      <c r="H18" s="67"/>
      <c r="I18" s="67"/>
      <c r="J18" s="68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W18" s="67"/>
      <c r="Z18" s="5"/>
      <c r="AB18" s="83"/>
      <c r="AC18" s="83"/>
      <c r="AD18" s="83"/>
      <c r="AE18" s="83"/>
      <c r="AF18" s="83"/>
      <c r="AG18" s="83"/>
    </row>
    <row r="19" spans="1:33">
      <c r="A19" s="34" t="s">
        <v>115</v>
      </c>
      <c r="B19" s="67"/>
      <c r="D19" s="68"/>
      <c r="E19" s="67"/>
      <c r="F19" s="67"/>
      <c r="G19" s="67"/>
      <c r="H19" s="67"/>
      <c r="I19" s="67"/>
      <c r="J19" s="68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W19" s="67"/>
      <c r="Z19" s="5"/>
      <c r="AB19" s="83"/>
      <c r="AC19" s="83"/>
      <c r="AD19" s="83"/>
      <c r="AE19" s="83"/>
      <c r="AF19" s="83"/>
      <c r="AG19" s="83"/>
    </row>
    <row r="20" spans="1:33">
      <c r="A20" s="34" t="s">
        <v>116</v>
      </c>
      <c r="B20" s="67"/>
      <c r="D20" s="68"/>
      <c r="E20" s="67"/>
      <c r="F20" s="67"/>
      <c r="G20" s="67"/>
      <c r="H20" s="67"/>
      <c r="I20" s="67"/>
      <c r="J20" s="68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W20" s="67"/>
      <c r="Z20" s="5"/>
    </row>
    <row r="21" spans="1:33">
      <c r="A21" s="75" t="s">
        <v>85</v>
      </c>
      <c r="B21" s="67"/>
      <c r="D21" s="68"/>
      <c r="E21" s="67"/>
      <c r="F21" s="67"/>
      <c r="G21" s="67"/>
      <c r="H21" s="67"/>
      <c r="I21" s="67"/>
      <c r="J21" s="68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W21" s="67"/>
    </row>
    <row r="22" spans="1:33">
      <c r="A22" s="76" t="s">
        <v>117</v>
      </c>
      <c r="B22" s="67"/>
      <c r="D22" s="68"/>
      <c r="E22" s="67"/>
      <c r="F22" s="67"/>
      <c r="G22" s="67"/>
      <c r="H22" s="67"/>
      <c r="I22" s="67"/>
      <c r="J22" s="68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W22" s="67"/>
    </row>
    <row r="23" spans="1:33">
      <c r="A23" s="76" t="s">
        <v>83</v>
      </c>
      <c r="B23" s="67"/>
      <c r="D23" s="68"/>
      <c r="E23" s="67"/>
      <c r="F23" s="67"/>
      <c r="G23" s="67"/>
      <c r="H23" s="67"/>
      <c r="I23" s="67"/>
      <c r="J23" s="68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W23" s="67"/>
    </row>
    <row r="24" spans="1:33">
      <c r="A24" s="76" t="s">
        <v>118</v>
      </c>
      <c r="B24" s="67"/>
      <c r="D24" s="68"/>
      <c r="E24" s="67"/>
      <c r="F24" s="67"/>
      <c r="G24" s="67"/>
      <c r="H24" s="67"/>
      <c r="I24" s="67"/>
      <c r="J24" s="68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W24" s="67"/>
      <c r="Z24" s="5"/>
    </row>
    <row r="25" spans="1:33">
      <c r="A25" s="76" t="s">
        <v>84</v>
      </c>
      <c r="B25" s="67"/>
      <c r="D25" s="68"/>
      <c r="E25" s="67"/>
      <c r="F25" s="67"/>
      <c r="G25" s="67"/>
      <c r="H25" s="67"/>
      <c r="I25" s="67"/>
      <c r="J25" s="68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W25" s="67"/>
    </row>
    <row r="26" spans="1:33">
      <c r="A26" s="76" t="s">
        <v>119</v>
      </c>
      <c r="B26" s="67"/>
      <c r="D26" s="68"/>
      <c r="E26" s="67"/>
      <c r="F26" s="67"/>
      <c r="G26" s="67"/>
      <c r="H26" s="67"/>
      <c r="I26" s="67"/>
      <c r="J26" s="68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W26" s="67"/>
    </row>
    <row r="27" spans="1:33">
      <c r="A27" s="76" t="s">
        <v>120</v>
      </c>
      <c r="B27" s="67"/>
      <c r="D27" s="68"/>
      <c r="E27" s="67"/>
      <c r="F27" s="67"/>
      <c r="G27" s="67"/>
      <c r="H27" s="67"/>
      <c r="I27" s="67"/>
      <c r="J27" s="68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W27" s="67"/>
    </row>
    <row r="28" spans="1:33">
      <c r="A28" s="76" t="s">
        <v>105</v>
      </c>
      <c r="B28" s="67"/>
      <c r="D28" s="68"/>
      <c r="E28" s="67"/>
      <c r="F28" s="67"/>
      <c r="G28" s="67"/>
      <c r="H28" s="67"/>
      <c r="I28" s="67"/>
      <c r="J28" s="68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W28" s="67"/>
    </row>
    <row r="29" spans="1:33">
      <c r="A29" s="69" t="s">
        <v>106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24"/>
      <c r="O29" s="24"/>
      <c r="P29" s="24"/>
      <c r="Q29" s="24"/>
      <c r="R29" s="24"/>
      <c r="S29" s="24"/>
      <c r="W29" s="66"/>
    </row>
    <row r="30" spans="1:33">
      <c r="A30" s="69" t="s">
        <v>107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24"/>
      <c r="O30" s="24"/>
      <c r="P30" s="24"/>
      <c r="Q30" s="24"/>
      <c r="R30" s="24"/>
      <c r="S30" s="24"/>
      <c r="W30" s="66"/>
    </row>
    <row r="31" spans="1:33">
      <c r="A31" s="69" t="s">
        <v>122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24"/>
      <c r="O31" s="24"/>
      <c r="P31" s="24"/>
      <c r="Q31" s="24"/>
      <c r="R31" s="24"/>
      <c r="S31" s="24"/>
      <c r="W31" s="66"/>
    </row>
    <row r="32" spans="1:33">
      <c r="A32" s="79" t="s">
        <v>121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24"/>
      <c r="O32" s="24"/>
      <c r="P32" s="24"/>
      <c r="Q32" s="24"/>
      <c r="R32" s="24"/>
      <c r="S32" s="24"/>
      <c r="W32" s="66"/>
    </row>
    <row r="33" spans="1:27">
      <c r="A33" s="6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24"/>
      <c r="O33" s="24"/>
      <c r="P33" s="24"/>
      <c r="Q33" s="24"/>
      <c r="R33" s="24"/>
      <c r="S33" s="24"/>
      <c r="W33" s="66"/>
    </row>
    <row r="34" spans="1:27" ht="15" customHeight="1">
      <c r="A34" s="59" t="s">
        <v>67</v>
      </c>
      <c r="B34" s="59"/>
      <c r="C34" s="24"/>
      <c r="D34" s="24"/>
      <c r="E34" s="24"/>
      <c r="F34" s="24"/>
      <c r="G34" s="24"/>
      <c r="H34" s="24"/>
      <c r="I34" s="31"/>
      <c r="J34" s="31"/>
      <c r="K34" s="31"/>
      <c r="L34" s="31"/>
      <c r="M34" s="31"/>
      <c r="N34" s="24"/>
      <c r="O34" s="24"/>
      <c r="P34" s="24"/>
      <c r="Q34" s="24"/>
      <c r="R34" s="24"/>
      <c r="S34" s="24"/>
      <c r="T34" s="24"/>
      <c r="U34" s="24"/>
      <c r="V34" s="24"/>
      <c r="W34" s="70"/>
    </row>
    <row r="35" spans="1:27">
      <c r="A35" s="25"/>
      <c r="B35" s="26">
        <v>2000</v>
      </c>
      <c r="C35" s="26">
        <v>2001</v>
      </c>
      <c r="D35" s="26">
        <v>2002</v>
      </c>
      <c r="E35" s="26">
        <v>2003</v>
      </c>
      <c r="F35" s="26">
        <v>2004</v>
      </c>
      <c r="G35" s="26">
        <v>2005</v>
      </c>
      <c r="H35" s="26">
        <v>2006</v>
      </c>
      <c r="I35" s="26">
        <v>2007</v>
      </c>
      <c r="J35" s="26">
        <v>2008</v>
      </c>
      <c r="K35" s="26">
        <v>2009</v>
      </c>
      <c r="L35" s="26">
        <v>2010</v>
      </c>
      <c r="M35" s="26">
        <v>2011</v>
      </c>
      <c r="N35" s="26">
        <v>2012</v>
      </c>
      <c r="O35" s="26">
        <v>2013</v>
      </c>
      <c r="P35" s="26">
        <v>2014</v>
      </c>
      <c r="Q35" s="26">
        <v>2015</v>
      </c>
      <c r="R35" s="26">
        <v>2016</v>
      </c>
      <c r="S35" s="26">
        <v>2017</v>
      </c>
      <c r="T35" s="26">
        <v>2018</v>
      </c>
      <c r="U35" s="26">
        <v>2019</v>
      </c>
      <c r="V35" s="26">
        <v>2020</v>
      </c>
      <c r="W35" s="26">
        <v>2021</v>
      </c>
      <c r="X35" s="26">
        <v>2022</v>
      </c>
      <c r="Y35" s="26">
        <v>2023</v>
      </c>
      <c r="Z35" s="26">
        <v>2024</v>
      </c>
      <c r="AA35" s="26">
        <v>2025</v>
      </c>
    </row>
    <row r="36" spans="1:27">
      <c r="A36" s="27" t="s">
        <v>6</v>
      </c>
      <c r="B36" s="28">
        <v>127.75</v>
      </c>
      <c r="C36" s="28">
        <v>131.32</v>
      </c>
      <c r="D36" s="28">
        <v>135</v>
      </c>
      <c r="E36" s="28">
        <v>138.79</v>
      </c>
      <c r="F36" s="28">
        <v>151.82</v>
      </c>
      <c r="G36" s="28">
        <v>166.08</v>
      </c>
      <c r="H36" s="28">
        <v>175.85</v>
      </c>
      <c r="I36" s="28">
        <v>306.2</v>
      </c>
      <c r="J36" s="28">
        <v>336.01</v>
      </c>
      <c r="K36" s="28">
        <v>338.78</v>
      </c>
      <c r="L36" s="28">
        <v>380.18</v>
      </c>
      <c r="M36" s="28">
        <v>401.16</v>
      </c>
      <c r="N36" s="28">
        <v>463.09</v>
      </c>
      <c r="O36" s="28">
        <v>699</v>
      </c>
      <c r="P36" s="28">
        <v>859.49</v>
      </c>
      <c r="Q36" s="28">
        <v>904.25</v>
      </c>
      <c r="R36" s="28">
        <v>963.71</v>
      </c>
      <c r="S36" s="28">
        <v>993.55</v>
      </c>
      <c r="T36" s="28">
        <v>1084.77</v>
      </c>
      <c r="U36" s="28">
        <v>1152.02</v>
      </c>
      <c r="V36" s="28">
        <v>755.87</v>
      </c>
      <c r="W36" s="28">
        <v>952.52</v>
      </c>
      <c r="X36" s="28">
        <v>1000.148</v>
      </c>
      <c r="Y36" s="28">
        <v>1034.8530000000001</v>
      </c>
      <c r="Z36" s="28">
        <v>1157.5425402380988</v>
      </c>
      <c r="AA36" s="28">
        <v>1289.6300000000001</v>
      </c>
    </row>
    <row r="37" spans="1:27">
      <c r="A37" s="32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7" ht="15" customHeight="1">
      <c r="A38" s="59" t="s">
        <v>68</v>
      </c>
      <c r="B38" s="59"/>
      <c r="C38" s="59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1:27">
      <c r="A39" s="25"/>
      <c r="B39" s="26">
        <v>2000</v>
      </c>
      <c r="C39" s="26">
        <v>2001</v>
      </c>
      <c r="D39" s="26">
        <v>2002</v>
      </c>
      <c r="E39" s="26">
        <v>2003</v>
      </c>
      <c r="F39" s="26">
        <v>2004</v>
      </c>
      <c r="G39" s="26">
        <v>2005</v>
      </c>
      <c r="H39" s="26">
        <v>2006</v>
      </c>
      <c r="I39" s="26">
        <v>2007</v>
      </c>
      <c r="J39" s="26">
        <v>2008</v>
      </c>
      <c r="K39" s="26">
        <v>2009</v>
      </c>
      <c r="L39" s="26">
        <v>2010</v>
      </c>
      <c r="M39" s="26">
        <v>2011</v>
      </c>
      <c r="N39" s="26">
        <v>2012</v>
      </c>
      <c r="O39" s="26">
        <v>2013</v>
      </c>
      <c r="P39" s="26">
        <v>2014</v>
      </c>
      <c r="Q39" s="26">
        <v>2015</v>
      </c>
      <c r="R39" s="26">
        <v>2016</v>
      </c>
      <c r="S39" s="26">
        <v>2017</v>
      </c>
      <c r="T39" s="26">
        <v>2018</v>
      </c>
      <c r="U39" s="26">
        <v>2019</v>
      </c>
      <c r="V39" s="26">
        <v>2020</v>
      </c>
      <c r="W39" s="26">
        <v>2021</v>
      </c>
      <c r="X39" s="26">
        <v>2022</v>
      </c>
      <c r="Y39" s="26">
        <v>2023</v>
      </c>
      <c r="Z39" s="26">
        <v>2024</v>
      </c>
      <c r="AA39" s="26">
        <v>2025</v>
      </c>
    </row>
    <row r="40" spans="1:27">
      <c r="A40" s="27" t="s">
        <v>6</v>
      </c>
      <c r="B40" s="28">
        <v>100</v>
      </c>
      <c r="C40" s="28">
        <v>102.8</v>
      </c>
      <c r="D40" s="28">
        <v>105.68</v>
      </c>
      <c r="E40" s="28">
        <v>108.64</v>
      </c>
      <c r="F40" s="28">
        <v>118.84</v>
      </c>
      <c r="G40" s="28">
        <v>130.01</v>
      </c>
      <c r="H40" s="28">
        <v>137.66</v>
      </c>
      <c r="I40" s="28">
        <v>239.69</v>
      </c>
      <c r="J40" s="28">
        <v>263.02999999999997</v>
      </c>
      <c r="K40" s="28">
        <v>265.19</v>
      </c>
      <c r="L40" s="28">
        <v>297.60000000000002</v>
      </c>
      <c r="M40" s="28">
        <v>314.02999999999997</v>
      </c>
      <c r="N40" s="28">
        <v>362.51</v>
      </c>
      <c r="O40" s="28">
        <v>547.17999999999995</v>
      </c>
      <c r="P40" s="28">
        <v>672.81</v>
      </c>
      <c r="Q40" s="28">
        <v>707.85</v>
      </c>
      <c r="R40" s="28">
        <v>754.39</v>
      </c>
      <c r="S40" s="28">
        <v>777.76</v>
      </c>
      <c r="T40" s="28">
        <v>849.16</v>
      </c>
      <c r="U40" s="28">
        <v>901.81</v>
      </c>
      <c r="V40" s="28">
        <v>591.70000000000005</v>
      </c>
      <c r="W40" s="28">
        <v>745.61252446183948</v>
      </c>
      <c r="X40" s="28">
        <v>782.8947162426615</v>
      </c>
      <c r="Y40" s="28">
        <v>810.38</v>
      </c>
      <c r="Z40" s="28">
        <v>906.45</v>
      </c>
      <c r="AA40" s="28">
        <v>1009.89</v>
      </c>
    </row>
    <row r="41" spans="1:27">
      <c r="A41" s="23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7" ht="15" customHeight="1">
      <c r="A42" s="59" t="s">
        <v>69</v>
      </c>
      <c r="B42" s="59"/>
      <c r="C42" s="59"/>
      <c r="D42" s="33"/>
      <c r="E42" s="33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</row>
    <row r="43" spans="1:27">
      <c r="A43" s="25"/>
      <c r="B43" s="26" t="s">
        <v>0</v>
      </c>
      <c r="C43" s="26" t="s">
        <v>1</v>
      </c>
      <c r="D43" s="26" t="s">
        <v>2</v>
      </c>
      <c r="E43" s="26" t="s">
        <v>3</v>
      </c>
      <c r="F43" s="26" t="s">
        <v>4</v>
      </c>
      <c r="G43" s="26" t="s">
        <v>5</v>
      </c>
      <c r="H43" s="26" t="s">
        <v>44</v>
      </c>
      <c r="I43" s="26" t="s">
        <v>48</v>
      </c>
      <c r="J43" s="26" t="s">
        <v>53</v>
      </c>
      <c r="K43" s="26" t="s">
        <v>54</v>
      </c>
      <c r="L43" s="26" t="s">
        <v>55</v>
      </c>
      <c r="M43" s="26" t="s">
        <v>55</v>
      </c>
      <c r="N43" s="26" t="s">
        <v>81</v>
      </c>
      <c r="O43" s="26" t="s">
        <v>82</v>
      </c>
      <c r="P43" s="26" t="s">
        <v>86</v>
      </c>
      <c r="Q43" s="26" t="s">
        <v>97</v>
      </c>
      <c r="R43" s="24"/>
    </row>
    <row r="44" spans="1:27">
      <c r="A44" s="27" t="s">
        <v>27</v>
      </c>
      <c r="B44" s="73">
        <v>5.5E-2</v>
      </c>
      <c r="C44" s="74">
        <v>0.17499999999999999</v>
      </c>
      <c r="D44" s="18">
        <v>0.218</v>
      </c>
      <c r="E44" s="18">
        <v>0.219</v>
      </c>
      <c r="F44" s="18">
        <v>0.19900000000000001</v>
      </c>
      <c r="G44" s="18">
        <v>0.185</v>
      </c>
      <c r="H44" s="18">
        <v>0.17</v>
      </c>
      <c r="I44" s="18">
        <v>0.16300000000000001</v>
      </c>
      <c r="J44" s="18">
        <v>0.151</v>
      </c>
      <c r="K44" s="18">
        <v>0.104</v>
      </c>
      <c r="L44" s="18">
        <v>0.11899999999999999</v>
      </c>
      <c r="M44" s="18">
        <v>0.115</v>
      </c>
      <c r="N44" s="18">
        <v>0.11</v>
      </c>
      <c r="O44" s="18">
        <v>0.105</v>
      </c>
      <c r="P44" s="18">
        <v>0.10299999999999999</v>
      </c>
      <c r="Q44" s="18">
        <v>0.111</v>
      </c>
      <c r="R44" s="24"/>
    </row>
    <row r="45" spans="1:27">
      <c r="A45" s="35"/>
      <c r="P45" s="5"/>
    </row>
    <row r="46" spans="1:27">
      <c r="I46" s="24"/>
      <c r="Q46" s="5"/>
    </row>
  </sheetData>
  <phoneticPr fontId="3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1676400</xdr:colOff>
                <xdr:row>3</xdr:row>
                <xdr:rowOff>152400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2E35-A4E0-419E-9AA6-2CF03861E1F8}">
  <sheetPr>
    <tabColor rgb="FF00B050"/>
  </sheetPr>
  <dimension ref="A6:AA42"/>
  <sheetViews>
    <sheetView topLeftCell="A23" zoomScale="85" zoomScaleNormal="85" workbookViewId="0">
      <selection activeCell="Y29" sqref="Y29"/>
    </sheetView>
  </sheetViews>
  <sheetFormatPr baseColWidth="10" defaultRowHeight="14.5"/>
  <cols>
    <col min="1" max="1" width="21.7265625" customWidth="1"/>
    <col min="2" max="26" width="9.26953125" customWidth="1"/>
  </cols>
  <sheetData>
    <row r="6" spans="1:27">
      <c r="A6" s="2" t="s">
        <v>70</v>
      </c>
    </row>
    <row r="7" spans="1:27">
      <c r="A7" s="2"/>
    </row>
    <row r="8" spans="1:27">
      <c r="A8" s="4" t="s">
        <v>28</v>
      </c>
    </row>
    <row r="9" spans="1:27" ht="17.25" customHeight="1"/>
    <row r="10" spans="1:27">
      <c r="A10" s="4" t="s">
        <v>71</v>
      </c>
    </row>
    <row r="11" spans="1:27">
      <c r="A11" s="3"/>
      <c r="B11" s="26">
        <v>2000</v>
      </c>
      <c r="C11" s="26">
        <v>2001</v>
      </c>
      <c r="D11" s="26">
        <v>2002</v>
      </c>
      <c r="E11" s="26">
        <v>2003</v>
      </c>
      <c r="F11" s="26">
        <v>2004</v>
      </c>
      <c r="G11" s="26">
        <v>2005</v>
      </c>
      <c r="H11" s="26">
        <v>2006</v>
      </c>
      <c r="I11" s="26">
        <v>2007</v>
      </c>
      <c r="J11" s="26">
        <v>2008</v>
      </c>
      <c r="K11" s="26">
        <v>2009</v>
      </c>
      <c r="L11" s="26">
        <v>2010</v>
      </c>
      <c r="M11" s="26">
        <v>2011</v>
      </c>
      <c r="N11" s="26">
        <v>2012</v>
      </c>
      <c r="O11" s="26">
        <v>2013</v>
      </c>
      <c r="P11" s="26">
        <v>2014</v>
      </c>
      <c r="Q11" s="26">
        <v>2015</v>
      </c>
      <c r="R11" s="26">
        <v>2016</v>
      </c>
      <c r="S11" s="26">
        <v>2017</v>
      </c>
      <c r="T11" s="26">
        <v>2018</v>
      </c>
      <c r="U11" s="26">
        <v>2019</v>
      </c>
      <c r="V11" s="26">
        <v>2020</v>
      </c>
      <c r="W11" s="26">
        <v>2021</v>
      </c>
      <c r="X11" s="26">
        <v>2022</v>
      </c>
      <c r="Y11" s="26">
        <v>2023</v>
      </c>
      <c r="Z11" s="26">
        <v>2024</v>
      </c>
      <c r="AA11" s="26">
        <v>2025</v>
      </c>
    </row>
    <row r="12" spans="1:27">
      <c r="A12" s="36" t="s">
        <v>27</v>
      </c>
      <c r="B12" s="13">
        <v>3246</v>
      </c>
      <c r="C12" s="13">
        <v>3282.5</v>
      </c>
      <c r="D12" s="13">
        <v>3319.3</v>
      </c>
      <c r="E12" s="13">
        <v>3356.6</v>
      </c>
      <c r="F12" s="13">
        <v>3331.3</v>
      </c>
      <c r="G12" s="13">
        <v>3306.2</v>
      </c>
      <c r="H12" s="37">
        <v>3335.2</v>
      </c>
      <c r="I12" s="13">
        <v>3407.3</v>
      </c>
      <c r="J12" s="13">
        <v>3517.9</v>
      </c>
      <c r="K12" s="13">
        <v>3482</v>
      </c>
      <c r="L12" s="13">
        <v>3440.6</v>
      </c>
      <c r="M12" s="13">
        <v>3476.6</v>
      </c>
      <c r="N12" s="13">
        <v>3364</v>
      </c>
      <c r="O12" s="13">
        <v>3316.4</v>
      </c>
      <c r="P12" s="13">
        <v>3439.6</v>
      </c>
      <c r="Q12" s="13">
        <v>3437.8</v>
      </c>
      <c r="R12" s="13">
        <v>3513</v>
      </c>
      <c r="S12" s="13">
        <v>3491</v>
      </c>
      <c r="T12" s="13">
        <v>3518.71</v>
      </c>
      <c r="U12" s="13">
        <v>3347.29</v>
      </c>
      <c r="V12" s="13">
        <v>2098.1179999999999</v>
      </c>
      <c r="W12" s="13">
        <v>2355</v>
      </c>
      <c r="X12" s="13">
        <v>2523.86</v>
      </c>
      <c r="Y12" s="13">
        <v>2519.31</v>
      </c>
      <c r="Z12" s="13">
        <v>2451.4699999999998</v>
      </c>
      <c r="AA12" s="13">
        <v>2631.46</v>
      </c>
    </row>
    <row r="13" spans="1:27">
      <c r="A13" s="36" t="s">
        <v>29</v>
      </c>
      <c r="B13" s="13">
        <v>2071.6999999999998</v>
      </c>
      <c r="C13" s="13">
        <v>2125.6999999999998</v>
      </c>
      <c r="D13" s="13">
        <v>2181.1</v>
      </c>
      <c r="E13" s="13">
        <v>2238</v>
      </c>
      <c r="F13" s="13">
        <v>2181.6</v>
      </c>
      <c r="G13" s="13">
        <v>2126.6999999999998</v>
      </c>
      <c r="H13" s="37">
        <v>2192.3000000000002</v>
      </c>
      <c r="I13" s="13">
        <v>2319.1</v>
      </c>
      <c r="J13" s="13">
        <v>2340.8000000000002</v>
      </c>
      <c r="K13" s="13">
        <v>2342.9</v>
      </c>
      <c r="L13" s="13">
        <v>2316.3000000000002</v>
      </c>
      <c r="M13" s="13">
        <v>2368.6999999999998</v>
      </c>
      <c r="N13" s="13">
        <v>2313.1</v>
      </c>
      <c r="O13" s="13">
        <v>2206.4</v>
      </c>
      <c r="P13" s="13">
        <v>2411.1</v>
      </c>
      <c r="Q13" s="13">
        <v>2370.9</v>
      </c>
      <c r="R13" s="13">
        <v>2394</v>
      </c>
      <c r="S13" s="13">
        <v>2359</v>
      </c>
      <c r="T13" s="13">
        <v>2425.94</v>
      </c>
      <c r="U13" s="13">
        <v>2229.5300000000002</v>
      </c>
      <c r="V13" s="13">
        <v>1409.4929999999999</v>
      </c>
      <c r="W13" s="13">
        <v>1597</v>
      </c>
      <c r="X13" s="13">
        <v>1767.85</v>
      </c>
      <c r="Y13" s="13">
        <v>1753.77</v>
      </c>
      <c r="Z13" s="13">
        <v>1765.86</v>
      </c>
      <c r="AA13" s="13">
        <v>1929.18</v>
      </c>
    </row>
    <row r="14" spans="1:27">
      <c r="A14" s="36" t="s">
        <v>30</v>
      </c>
      <c r="B14" s="13">
        <v>1051.3</v>
      </c>
      <c r="C14" s="13">
        <v>1076.8</v>
      </c>
      <c r="D14" s="13">
        <v>1102.9000000000001</v>
      </c>
      <c r="E14" s="13">
        <v>1129.5999999999999</v>
      </c>
      <c r="F14" s="13">
        <v>1138.3</v>
      </c>
      <c r="G14" s="13">
        <v>1147</v>
      </c>
      <c r="H14" s="37">
        <v>1159.2</v>
      </c>
      <c r="I14" s="13">
        <v>1251</v>
      </c>
      <c r="J14" s="13">
        <v>1311.4</v>
      </c>
      <c r="K14" s="13">
        <v>1351.5</v>
      </c>
      <c r="L14" s="13">
        <v>1369.1</v>
      </c>
      <c r="M14" s="13">
        <v>1398.4</v>
      </c>
      <c r="N14" s="13">
        <v>1352.1</v>
      </c>
      <c r="O14" s="13">
        <v>1314.5</v>
      </c>
      <c r="P14" s="13">
        <v>1416.3</v>
      </c>
      <c r="Q14" s="13">
        <v>1455.9</v>
      </c>
      <c r="R14" s="13">
        <v>1472</v>
      </c>
      <c r="S14" s="13">
        <v>1467</v>
      </c>
      <c r="T14" s="13">
        <v>1491.58</v>
      </c>
      <c r="U14" s="13">
        <v>1468.46</v>
      </c>
      <c r="V14" s="13">
        <v>843.846</v>
      </c>
      <c r="W14" s="13">
        <v>1061</v>
      </c>
      <c r="X14" s="13">
        <v>1211.6600000000001</v>
      </c>
      <c r="Y14" s="13">
        <v>1207.75</v>
      </c>
      <c r="Z14" s="13">
        <v>1185.77</v>
      </c>
      <c r="AA14" s="13">
        <v>1263.1300000000001</v>
      </c>
    </row>
    <row r="15" spans="1:27">
      <c r="A15" s="35" t="s">
        <v>15</v>
      </c>
    </row>
    <row r="16" spans="1:27">
      <c r="A16" s="35"/>
    </row>
    <row r="17" spans="1:27">
      <c r="A17" s="4" t="s">
        <v>72</v>
      </c>
    </row>
    <row r="18" spans="1:27">
      <c r="A18" s="3"/>
      <c r="B18" s="26">
        <v>2000</v>
      </c>
      <c r="C18" s="26">
        <v>2001</v>
      </c>
      <c r="D18" s="26">
        <v>2002</v>
      </c>
      <c r="E18" s="26">
        <v>2003</v>
      </c>
      <c r="F18" s="26">
        <v>2004</v>
      </c>
      <c r="G18" s="26">
        <v>2005</v>
      </c>
      <c r="H18" s="26">
        <v>2006</v>
      </c>
      <c r="I18" s="26">
        <v>2007</v>
      </c>
      <c r="J18" s="26">
        <v>2008</v>
      </c>
      <c r="K18" s="26">
        <v>2009</v>
      </c>
      <c r="L18" s="26">
        <v>2010</v>
      </c>
      <c r="M18" s="26">
        <v>2011</v>
      </c>
      <c r="N18" s="26">
        <v>2012</v>
      </c>
      <c r="O18" s="26">
        <v>2013</v>
      </c>
      <c r="P18" s="26">
        <v>2014</v>
      </c>
      <c r="Q18" s="26">
        <v>2015</v>
      </c>
      <c r="R18" s="26">
        <v>2016</v>
      </c>
      <c r="S18" s="26">
        <v>2017</v>
      </c>
      <c r="T18" s="26">
        <v>2018</v>
      </c>
      <c r="U18" s="26">
        <v>2019</v>
      </c>
      <c r="V18" s="26">
        <v>2020</v>
      </c>
      <c r="W18" s="26">
        <v>2021</v>
      </c>
      <c r="X18" s="26">
        <v>2022</v>
      </c>
      <c r="Y18" s="26">
        <v>2023</v>
      </c>
      <c r="Z18" s="26">
        <v>2024</v>
      </c>
      <c r="AA18" s="26">
        <v>2025</v>
      </c>
    </row>
    <row r="19" spans="1:27">
      <c r="A19" s="36" t="s">
        <v>27</v>
      </c>
      <c r="B19" s="13">
        <v>100</v>
      </c>
      <c r="C19" s="13">
        <v>101.1</v>
      </c>
      <c r="D19" s="13">
        <v>102.3</v>
      </c>
      <c r="E19" s="13">
        <v>103.4</v>
      </c>
      <c r="F19" s="13">
        <v>102.6</v>
      </c>
      <c r="G19" s="13">
        <v>101.9</v>
      </c>
      <c r="H19" s="37">
        <v>102.7</v>
      </c>
      <c r="I19" s="13">
        <v>105</v>
      </c>
      <c r="J19" s="13">
        <v>108.4</v>
      </c>
      <c r="K19" s="13">
        <v>107.3</v>
      </c>
      <c r="L19" s="13">
        <v>106</v>
      </c>
      <c r="M19" s="13">
        <v>107.1</v>
      </c>
      <c r="N19" s="13">
        <v>103.6</v>
      </c>
      <c r="O19" s="13">
        <v>102.2</v>
      </c>
      <c r="P19" s="13">
        <v>106</v>
      </c>
      <c r="Q19" s="13">
        <v>105.9</v>
      </c>
      <c r="R19" s="13">
        <v>108.2</v>
      </c>
      <c r="S19" s="13">
        <v>107.6</v>
      </c>
      <c r="T19" s="13">
        <v>108.40141712877387</v>
      </c>
      <c r="U19" s="13">
        <v>103.12</v>
      </c>
      <c r="V19" s="13">
        <v>64.64</v>
      </c>
      <c r="W19" s="13">
        <v>72.55</v>
      </c>
      <c r="X19" s="13">
        <v>77.75</v>
      </c>
      <c r="Y19" s="13">
        <v>77.61</v>
      </c>
      <c r="Z19" s="13">
        <v>75.52</v>
      </c>
      <c r="AA19" s="13">
        <v>81.069999999999993</v>
      </c>
    </row>
    <row r="20" spans="1:27">
      <c r="A20" s="36" t="s">
        <v>29</v>
      </c>
      <c r="B20" s="13">
        <v>100</v>
      </c>
      <c r="C20" s="13">
        <v>102.6</v>
      </c>
      <c r="D20" s="13">
        <v>105.3</v>
      </c>
      <c r="E20" s="13">
        <v>108</v>
      </c>
      <c r="F20" s="13">
        <v>105.3</v>
      </c>
      <c r="G20" s="13">
        <v>102.7</v>
      </c>
      <c r="H20" s="37">
        <v>105.8</v>
      </c>
      <c r="I20" s="13">
        <v>111.9</v>
      </c>
      <c r="J20" s="13">
        <v>113</v>
      </c>
      <c r="K20" s="13">
        <v>113.1</v>
      </c>
      <c r="L20" s="13">
        <v>111.8</v>
      </c>
      <c r="M20" s="13">
        <v>114.3</v>
      </c>
      <c r="N20" s="13">
        <v>111.7</v>
      </c>
      <c r="O20" s="13">
        <v>106.5</v>
      </c>
      <c r="P20" s="13">
        <v>116.4</v>
      </c>
      <c r="Q20" s="13">
        <v>114.4</v>
      </c>
      <c r="R20" s="13">
        <v>115.5</v>
      </c>
      <c r="S20" s="13">
        <v>113.9</v>
      </c>
      <c r="T20" s="13">
        <v>117.09900082058213</v>
      </c>
      <c r="U20" s="13">
        <v>107.62</v>
      </c>
      <c r="V20" s="13">
        <v>68.040000000000006</v>
      </c>
      <c r="W20" s="13">
        <v>77.09</v>
      </c>
      <c r="X20" s="13">
        <v>85.33</v>
      </c>
      <c r="Y20" s="13">
        <v>84.65</v>
      </c>
      <c r="Z20" s="13">
        <v>85.24</v>
      </c>
      <c r="AA20" s="13">
        <v>93.12</v>
      </c>
    </row>
    <row r="21" spans="1:27">
      <c r="A21" s="36" t="s">
        <v>30</v>
      </c>
      <c r="B21" s="13">
        <v>100</v>
      </c>
      <c r="C21" s="13">
        <v>102.4</v>
      </c>
      <c r="D21" s="13">
        <v>104.9</v>
      </c>
      <c r="E21" s="13">
        <v>107.5</v>
      </c>
      <c r="F21" s="13">
        <v>108.3</v>
      </c>
      <c r="G21" s="13">
        <v>109.1</v>
      </c>
      <c r="H21" s="37">
        <v>110.3</v>
      </c>
      <c r="I21" s="13">
        <v>119</v>
      </c>
      <c r="J21" s="13">
        <v>124.7</v>
      </c>
      <c r="K21" s="13">
        <v>128.6</v>
      </c>
      <c r="L21" s="13">
        <v>130.19999999999999</v>
      </c>
      <c r="M21" s="13">
        <v>133</v>
      </c>
      <c r="N21" s="13">
        <v>128.6</v>
      </c>
      <c r="O21" s="13">
        <v>125</v>
      </c>
      <c r="P21" s="13">
        <v>134.69999999999999</v>
      </c>
      <c r="Q21" s="13">
        <v>138.5</v>
      </c>
      <c r="R21" s="13">
        <v>140.1</v>
      </c>
      <c r="S21" s="13">
        <v>139.5</v>
      </c>
      <c r="T21" s="13">
        <v>141.87957766574718</v>
      </c>
      <c r="U21" s="13">
        <v>139.68</v>
      </c>
      <c r="V21" s="13">
        <v>80.27</v>
      </c>
      <c r="W21" s="13">
        <v>100.92</v>
      </c>
      <c r="X21" s="13">
        <v>115.25</v>
      </c>
      <c r="Y21" s="13">
        <v>114.88</v>
      </c>
      <c r="Z21" s="13">
        <v>112.79</v>
      </c>
      <c r="AA21" s="13">
        <v>120.15</v>
      </c>
    </row>
    <row r="22" spans="1:27">
      <c r="A22" s="35"/>
    </row>
    <row r="23" spans="1:27">
      <c r="A23" s="4" t="s">
        <v>73</v>
      </c>
    </row>
    <row r="24" spans="1:27">
      <c r="A24" s="3"/>
      <c r="B24" s="26">
        <v>2000</v>
      </c>
      <c r="C24" s="26">
        <v>2001</v>
      </c>
      <c r="D24" s="26">
        <v>2002</v>
      </c>
      <c r="E24" s="26">
        <v>2003</v>
      </c>
      <c r="F24" s="26">
        <v>2004</v>
      </c>
      <c r="G24" s="26">
        <v>2005</v>
      </c>
      <c r="H24" s="26">
        <v>2006</v>
      </c>
      <c r="I24" s="26">
        <v>2007</v>
      </c>
      <c r="J24" s="26">
        <v>2008</v>
      </c>
      <c r="K24" s="26">
        <v>2009</v>
      </c>
    </row>
    <row r="25" spans="1:27">
      <c r="A25" s="36" t="s">
        <v>8</v>
      </c>
      <c r="B25" s="13">
        <v>2485.3000000000002</v>
      </c>
      <c r="C25" s="13">
        <v>2494.6</v>
      </c>
      <c r="D25" s="13">
        <v>2504</v>
      </c>
      <c r="E25" s="13">
        <v>2513.4</v>
      </c>
      <c r="F25" s="13">
        <v>2479.9</v>
      </c>
      <c r="G25" s="13">
        <v>2446.9</v>
      </c>
      <c r="H25" s="37">
        <v>2459.3000000000002</v>
      </c>
      <c r="I25" s="13">
        <v>2504.5</v>
      </c>
      <c r="J25" s="13">
        <v>2557.5</v>
      </c>
      <c r="K25" s="13">
        <v>2522.3000000000002</v>
      </c>
      <c r="L25" s="65"/>
    </row>
    <row r="26" spans="1:27">
      <c r="A26" s="36" t="s">
        <v>9</v>
      </c>
      <c r="B26" s="13">
        <v>502.6</v>
      </c>
      <c r="C26" s="13">
        <v>519.9</v>
      </c>
      <c r="D26" s="13">
        <v>537.70000000000005</v>
      </c>
      <c r="E26" s="13">
        <v>556.1</v>
      </c>
      <c r="F26" s="13">
        <v>567.70000000000005</v>
      </c>
      <c r="G26" s="13">
        <v>579.5</v>
      </c>
      <c r="H26" s="37">
        <v>593.1</v>
      </c>
      <c r="I26" s="13">
        <v>616.4</v>
      </c>
      <c r="J26" s="13">
        <v>642.29999999999995</v>
      </c>
      <c r="K26" s="13">
        <v>642.4</v>
      </c>
    </row>
    <row r="27" spans="1:27">
      <c r="A27" s="36" t="s">
        <v>10</v>
      </c>
      <c r="B27" s="13">
        <v>258.10000000000002</v>
      </c>
      <c r="C27" s="13">
        <v>267.39999999999998</v>
      </c>
      <c r="D27" s="13">
        <v>277.10000000000002</v>
      </c>
      <c r="E27" s="13">
        <v>287.10000000000002</v>
      </c>
      <c r="F27" s="13">
        <v>283.39999999999998</v>
      </c>
      <c r="G27" s="13">
        <v>279.8</v>
      </c>
      <c r="H27" s="37">
        <v>282.8</v>
      </c>
      <c r="I27" s="13">
        <v>286.39999999999998</v>
      </c>
      <c r="J27" s="13">
        <v>318.2</v>
      </c>
      <c r="K27" s="13">
        <v>317.3</v>
      </c>
    </row>
    <row r="28" spans="1:27">
      <c r="A28" s="38" t="s">
        <v>12</v>
      </c>
      <c r="B28" s="13">
        <v>760.7</v>
      </c>
      <c r="C28" s="13">
        <v>787.3</v>
      </c>
      <c r="D28" s="13">
        <v>814.8</v>
      </c>
      <c r="E28" s="13">
        <v>843.2</v>
      </c>
      <c r="F28" s="13">
        <v>851.1</v>
      </c>
      <c r="G28" s="13">
        <v>859.3</v>
      </c>
      <c r="H28" s="37">
        <v>875.9</v>
      </c>
      <c r="I28" s="13">
        <v>902.8</v>
      </c>
      <c r="J28" s="13">
        <v>960.5</v>
      </c>
      <c r="K28" s="13">
        <v>959.7</v>
      </c>
    </row>
    <row r="29" spans="1:27">
      <c r="A29" s="36" t="s">
        <v>7</v>
      </c>
      <c r="B29" s="13">
        <v>3246</v>
      </c>
      <c r="C29" s="13">
        <v>3282.5</v>
      </c>
      <c r="D29" s="13">
        <v>3319.3</v>
      </c>
      <c r="E29" s="13">
        <v>3356.6</v>
      </c>
      <c r="F29" s="13">
        <v>3331.3</v>
      </c>
      <c r="G29" s="13">
        <v>3306.2</v>
      </c>
      <c r="H29" s="37">
        <v>3335.2</v>
      </c>
      <c r="I29" s="13">
        <v>3407.3</v>
      </c>
      <c r="J29" s="13">
        <v>3517.9</v>
      </c>
      <c r="K29" s="13">
        <v>3482</v>
      </c>
    </row>
    <row r="30" spans="1:27">
      <c r="A30" s="34"/>
    </row>
    <row r="31" spans="1:27">
      <c r="A31" s="4" t="s">
        <v>74</v>
      </c>
    </row>
    <row r="32" spans="1:27">
      <c r="A32" s="3"/>
      <c r="B32" s="26">
        <v>2000</v>
      </c>
      <c r="C32" s="26">
        <v>2001</v>
      </c>
      <c r="D32" s="26">
        <v>2002</v>
      </c>
      <c r="E32" s="26">
        <v>2003</v>
      </c>
      <c r="F32" s="26">
        <v>2004</v>
      </c>
      <c r="G32" s="26">
        <v>2005</v>
      </c>
      <c r="H32" s="26">
        <v>2006</v>
      </c>
      <c r="I32" s="26">
        <v>2007</v>
      </c>
      <c r="J32" s="26">
        <v>2008</v>
      </c>
      <c r="K32" s="26">
        <v>2009</v>
      </c>
    </row>
    <row r="33" spans="1:11">
      <c r="A33" s="36" t="s">
        <v>8</v>
      </c>
      <c r="B33" s="13">
        <v>100</v>
      </c>
      <c r="C33" s="13">
        <v>100.4</v>
      </c>
      <c r="D33" s="13">
        <v>100.8</v>
      </c>
      <c r="E33" s="13">
        <v>101.1</v>
      </c>
      <c r="F33" s="13">
        <v>99.8</v>
      </c>
      <c r="G33" s="13">
        <v>98.5</v>
      </c>
      <c r="H33" s="37">
        <v>99</v>
      </c>
      <c r="I33" s="13">
        <v>100.8</v>
      </c>
      <c r="J33" s="13">
        <v>102.9</v>
      </c>
      <c r="K33" s="13">
        <v>101.5</v>
      </c>
    </row>
    <row r="34" spans="1:11">
      <c r="A34" s="36" t="s">
        <v>9</v>
      </c>
      <c r="B34" s="13">
        <v>100</v>
      </c>
      <c r="C34" s="13">
        <v>103.4</v>
      </c>
      <c r="D34" s="13">
        <v>107</v>
      </c>
      <c r="E34" s="13">
        <v>110.7</v>
      </c>
      <c r="F34" s="13">
        <v>113</v>
      </c>
      <c r="G34" s="13">
        <v>115.3</v>
      </c>
      <c r="H34" s="37">
        <v>118</v>
      </c>
      <c r="I34" s="13">
        <v>122.6</v>
      </c>
      <c r="J34" s="13">
        <v>127.8</v>
      </c>
      <c r="K34" s="13">
        <v>127.8</v>
      </c>
    </row>
    <row r="35" spans="1:11">
      <c r="A35" s="36" t="s">
        <v>10</v>
      </c>
      <c r="B35" s="13">
        <v>100</v>
      </c>
      <c r="C35" s="13">
        <v>103.6</v>
      </c>
      <c r="D35" s="13">
        <v>107.4</v>
      </c>
      <c r="E35" s="13">
        <v>111.2</v>
      </c>
      <c r="F35" s="13">
        <v>109.8</v>
      </c>
      <c r="G35" s="13">
        <v>108.4</v>
      </c>
      <c r="H35" s="37">
        <v>109.6</v>
      </c>
      <c r="I35" s="13">
        <v>111</v>
      </c>
      <c r="J35" s="13">
        <v>123.3</v>
      </c>
      <c r="K35" s="13">
        <v>122.9</v>
      </c>
    </row>
    <row r="37" spans="1:11" ht="15" customHeight="1">
      <c r="A37" s="65" t="s">
        <v>31</v>
      </c>
      <c r="B37" s="65"/>
      <c r="C37" s="65"/>
      <c r="D37" s="65"/>
      <c r="E37" s="65"/>
      <c r="F37" s="65"/>
      <c r="G37" s="65"/>
      <c r="H37" s="65"/>
      <c r="I37" s="65"/>
      <c r="J37" s="65"/>
      <c r="K37" s="65"/>
    </row>
    <row r="38" spans="1:11">
      <c r="A38" s="3"/>
      <c r="B38" s="26" t="s">
        <v>0</v>
      </c>
      <c r="C38" s="26" t="s">
        <v>11</v>
      </c>
      <c r="D38" s="26" t="s">
        <v>32</v>
      </c>
    </row>
    <row r="39" spans="1:11">
      <c r="A39" s="36" t="s">
        <v>8</v>
      </c>
      <c r="B39" s="39">
        <v>-2E-3</v>
      </c>
      <c r="C39" s="40">
        <v>8.4679854529092768E-3</v>
      </c>
      <c r="D39" s="40">
        <v>1.6000000000000001E-3</v>
      </c>
    </row>
    <row r="40" spans="1:11">
      <c r="A40" s="36" t="s">
        <v>12</v>
      </c>
      <c r="B40" s="39">
        <v>2.4E-2</v>
      </c>
      <c r="C40" s="40">
        <v>3.0918903593673441E-2</v>
      </c>
      <c r="D40" s="40">
        <v>2.6200000000000001E-2</v>
      </c>
    </row>
    <row r="41" spans="1:11">
      <c r="A41" s="34" t="s">
        <v>26</v>
      </c>
    </row>
    <row r="42" spans="1:11">
      <c r="A42" s="35" t="s">
        <v>94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716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247650</xdr:colOff>
                <xdr:row>3</xdr:row>
                <xdr:rowOff>152400</xdr:rowOff>
              </to>
            </anchor>
          </objectPr>
        </oleObject>
      </mc:Choice>
      <mc:Fallback>
        <oleObject progId="MSPhotoEd.3" shapeId="716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C2E1-8923-4AC2-ADF5-47A759F09DE0}">
  <sheetPr>
    <tabColor rgb="FF00B050"/>
  </sheetPr>
  <dimension ref="A6:U15"/>
  <sheetViews>
    <sheetView tabSelected="1" zoomScale="85" zoomScaleNormal="85" workbookViewId="0">
      <selection activeCell="D7" sqref="D7"/>
    </sheetView>
  </sheetViews>
  <sheetFormatPr baseColWidth="10" defaultRowHeight="14.5"/>
  <cols>
    <col min="1" max="1" width="15.453125" customWidth="1"/>
    <col min="2" max="21" width="7.453125" customWidth="1"/>
  </cols>
  <sheetData>
    <row r="6" spans="1:21">
      <c r="A6" s="2" t="s">
        <v>87</v>
      </c>
    </row>
    <row r="7" spans="1:21">
      <c r="A7" s="2"/>
    </row>
    <row r="8" spans="1:21">
      <c r="A8" s="4" t="s">
        <v>128</v>
      </c>
    </row>
    <row r="9" spans="1:21">
      <c r="A9" s="41"/>
      <c r="B9" s="26">
        <v>2006</v>
      </c>
      <c r="C9" s="26">
        <v>2007</v>
      </c>
      <c r="D9" s="26">
        <v>2008</v>
      </c>
      <c r="E9" s="26">
        <v>2009</v>
      </c>
      <c r="F9" s="26">
        <v>2010</v>
      </c>
      <c r="G9" s="26">
        <v>2011</v>
      </c>
      <c r="H9" s="26">
        <v>2012</v>
      </c>
      <c r="I9" s="26">
        <v>2013</v>
      </c>
      <c r="J9" s="26">
        <v>2014</v>
      </c>
      <c r="K9" s="26">
        <v>2015</v>
      </c>
      <c r="L9" s="26">
        <v>2016</v>
      </c>
      <c r="M9" s="26">
        <v>2017</v>
      </c>
      <c r="N9" s="26">
        <v>2018</v>
      </c>
      <c r="O9" s="26">
        <v>2019</v>
      </c>
      <c r="P9" s="26">
        <v>2020</v>
      </c>
      <c r="Q9" s="26">
        <v>2021</v>
      </c>
      <c r="R9" s="26">
        <v>2022</v>
      </c>
      <c r="S9" s="26">
        <v>2023</v>
      </c>
      <c r="T9" s="26">
        <v>2024</v>
      </c>
      <c r="U9" s="26">
        <v>2025</v>
      </c>
    </row>
    <row r="10" spans="1:21" ht="15" thickBot="1">
      <c r="A10" s="42" t="s">
        <v>33</v>
      </c>
      <c r="B10" s="13">
        <v>1316.9</v>
      </c>
      <c r="C10" s="13">
        <v>1330.3</v>
      </c>
      <c r="D10" s="13">
        <v>1362.8</v>
      </c>
      <c r="E10" s="13">
        <v>1400.6</v>
      </c>
      <c r="F10" s="13" t="s">
        <v>34</v>
      </c>
      <c r="G10" s="13" t="s">
        <v>34</v>
      </c>
      <c r="H10" s="13">
        <v>1422.6</v>
      </c>
      <c r="I10" s="13">
        <v>1435</v>
      </c>
      <c r="J10" s="13">
        <v>1522</v>
      </c>
      <c r="K10" s="13">
        <v>1585.6</v>
      </c>
      <c r="L10" s="13">
        <v>1643</v>
      </c>
      <c r="M10" s="13" t="s">
        <v>45</v>
      </c>
      <c r="N10" s="60">
        <v>1770</v>
      </c>
      <c r="O10" s="64">
        <v>1879.95</v>
      </c>
      <c r="P10" s="64">
        <v>940.03</v>
      </c>
      <c r="Q10" s="64">
        <v>1366.38</v>
      </c>
      <c r="R10" s="64">
        <v>1551.9639999999999</v>
      </c>
      <c r="S10" s="64">
        <v>1467.1310000000001</v>
      </c>
      <c r="T10" s="64">
        <v>1530.4069999999999</v>
      </c>
      <c r="U10" s="64">
        <v>1812.84</v>
      </c>
    </row>
    <row r="11" spans="1:21" ht="15" thickBot="1">
      <c r="A11" s="42" t="s">
        <v>35</v>
      </c>
      <c r="B11" s="13">
        <v>487.4</v>
      </c>
      <c r="C11" s="13">
        <v>487.9</v>
      </c>
      <c r="D11" s="13">
        <v>523.1</v>
      </c>
      <c r="E11" s="13">
        <v>537.6</v>
      </c>
      <c r="F11" s="13" t="s">
        <v>34</v>
      </c>
      <c r="G11" s="13" t="s">
        <v>34</v>
      </c>
      <c r="H11" s="13">
        <v>526.5</v>
      </c>
      <c r="I11" s="13">
        <v>550.9</v>
      </c>
      <c r="J11" s="13">
        <v>586</v>
      </c>
      <c r="K11" s="13">
        <v>645.20000000000005</v>
      </c>
      <c r="L11" s="13">
        <v>684</v>
      </c>
      <c r="M11" s="13" t="s">
        <v>46</v>
      </c>
      <c r="N11" s="60">
        <v>716</v>
      </c>
      <c r="O11" s="64">
        <v>812.83</v>
      </c>
      <c r="P11" s="64">
        <v>359.56</v>
      </c>
      <c r="Q11" s="64">
        <v>604.48</v>
      </c>
      <c r="R11" s="64">
        <v>700.149</v>
      </c>
      <c r="S11" s="64">
        <v>657.24099999999999</v>
      </c>
      <c r="T11" s="64">
        <v>718.18600000000004</v>
      </c>
      <c r="U11" s="64">
        <v>853.64</v>
      </c>
    </row>
    <row r="12" spans="1:21" ht="15" thickBot="1">
      <c r="A12" s="42" t="s">
        <v>36</v>
      </c>
      <c r="B12" s="13">
        <v>151.4</v>
      </c>
      <c r="C12" s="13">
        <v>149.1</v>
      </c>
      <c r="D12" s="13">
        <v>156.9</v>
      </c>
      <c r="E12" s="13">
        <v>161.19999999999999</v>
      </c>
      <c r="F12" s="13" t="s">
        <v>34</v>
      </c>
      <c r="G12" s="13" t="s">
        <v>34</v>
      </c>
      <c r="H12" s="13">
        <v>166.7</v>
      </c>
      <c r="I12" s="13">
        <v>178.6</v>
      </c>
      <c r="J12" s="13">
        <v>198.4</v>
      </c>
      <c r="K12" s="13">
        <v>222.5</v>
      </c>
      <c r="L12" s="13">
        <v>257</v>
      </c>
      <c r="M12" s="13" t="s">
        <v>47</v>
      </c>
      <c r="N12" s="60">
        <v>287</v>
      </c>
      <c r="O12" s="64">
        <v>330.58</v>
      </c>
      <c r="P12" s="64">
        <v>127.19</v>
      </c>
      <c r="Q12" s="64">
        <v>250.97</v>
      </c>
      <c r="R12" s="64">
        <v>297.53899999999999</v>
      </c>
      <c r="S12" s="64">
        <v>289.22399999999999</v>
      </c>
      <c r="T12" s="64">
        <v>331.13400000000001</v>
      </c>
      <c r="U12" s="64">
        <v>401.04</v>
      </c>
    </row>
    <row r="13" spans="1:21">
      <c r="A13" s="43" t="s">
        <v>88</v>
      </c>
    </row>
    <row r="14" spans="1:21">
      <c r="A14" s="82" t="s">
        <v>93</v>
      </c>
    </row>
    <row r="15" spans="1:21">
      <c r="A15" s="44" t="s">
        <v>95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165100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0266-91439812-60056</_dlc_DocId>
    <_dlc_DocIdUrl xmlns="a24bb705-5e89-496b-ad88-723fde3c4639">
      <Url>https://ged.iledefrance-mobilites.fr/Direction/0266/_layouts/15/DocIdRedir.aspx?ID=0266-91439812-60056</Url>
      <Description>0266-91439812-60056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D1FAD8-6AC0-4207-B1C4-880454504F80}">
  <ds:schemaRefs>
    <ds:schemaRef ds:uri="6570837d-c620-43e7-9401-06403f1fb733"/>
    <ds:schemaRef ds:uri="http://schemas.microsoft.com/sharepoint/v4"/>
    <ds:schemaRef ds:uri="http://schemas.microsoft.com/office/2006/metadata/properties"/>
    <ds:schemaRef ds:uri="http://schemas.microsoft.com/office/2006/documentManagement/types"/>
    <ds:schemaRef ds:uri="a24bb705-5e89-496b-ad88-723fde3c4639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7EB9829-6646-4FDB-8726-B18FCFAC66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1B958A-704E-4054-86F6-8948DFEFB29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D63271A5-6097-4DCA-BBD9-64D72DF8F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52c58dd-e63b-40f1-b1c5-7af95e47d410}" enabled="1" method="Standard" siteId="{7dce31e1-0e64-442b-9c26-4c8cc8af1fb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Sommaire</vt:lpstr>
      <vt:lpstr>Préambule</vt:lpstr>
      <vt:lpstr>1-trafic journalier métro</vt:lpstr>
      <vt:lpstr>2-trafic horaire metro</vt:lpstr>
      <vt:lpstr>3-trafic journalier tramway</vt:lpstr>
      <vt:lpstr>4-trafic journalier bus RATP</vt:lpstr>
      <vt:lpstr>5-trafic journalier bus GC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stif</dc:creator>
  <cp:lastModifiedBy>Lauranne BONNOT</cp:lastModifiedBy>
  <dcterms:created xsi:type="dcterms:W3CDTF">2018-04-19T14:49:43Z</dcterms:created>
  <dcterms:modified xsi:type="dcterms:W3CDTF">2026-07-16T13:26:33Z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f1116f66-e3f8-485f-be4e-9178fc06b0f2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2024-03-12T15:19:13Z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88bd0388-77cc-4084-8356-e73c7646e34e</vt:lpwstr>
  </property>
  <property fmtid="{D5CDD505-2E9C-101B-9397-08002B2CF9AE}" pid="10" name="MSIP_Label_c52c58dd-e63b-40f1-b1c5-7af95e47d410_ContentBits">
    <vt:lpwstr>0</vt:lpwstr>
  </property>
</Properties>
</file>